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AF18C58D-4272-4F78-9478-CC1F6AB4879B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2026'!$A$6:$I$499</definedName>
    <definedName name="_xlnm._FilterDatabase" localSheetId="1" hidden="1">Resumen!$A$6:$I$499</definedName>
  </definedNames>
  <calcPr calcId="191029"/>
  <pivotCaches>
    <pivotCache cacheId="42" r:id="rId8"/>
    <pivotCache cacheId="4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01" i="1" l="1"/>
  <c r="L501" i="3" s="1"/>
  <c r="AW494" i="1"/>
  <c r="L494" i="3" s="1"/>
  <c r="AW493" i="1"/>
  <c r="L493" i="3" s="1"/>
  <c r="AW491" i="1"/>
  <c r="L491" i="3" s="1"/>
  <c r="AW490" i="1"/>
  <c r="AW489" i="1"/>
  <c r="AW487" i="1"/>
  <c r="AW484" i="1"/>
  <c r="AW478" i="1"/>
  <c r="AW477" i="1"/>
  <c r="AW475" i="1"/>
  <c r="AW473" i="1"/>
  <c r="AW471" i="1"/>
  <c r="AW469" i="1"/>
  <c r="AW466" i="1"/>
  <c r="AW464" i="1"/>
  <c r="AW463" i="1"/>
  <c r="AW459" i="1"/>
  <c r="AW458" i="1"/>
  <c r="AW454" i="1"/>
  <c r="AW453" i="1"/>
  <c r="AW452" i="1"/>
  <c r="AW451" i="1"/>
  <c r="AW450" i="1"/>
  <c r="AW449" i="1"/>
  <c r="AW448" i="1"/>
  <c r="AW446" i="1"/>
  <c r="AW444" i="1"/>
  <c r="AW442" i="1"/>
  <c r="AW441" i="1"/>
  <c r="AW439" i="1"/>
  <c r="AW431" i="1"/>
  <c r="AW430" i="1"/>
  <c r="AW425" i="1"/>
  <c r="AW420" i="1"/>
  <c r="AW418" i="1"/>
  <c r="AW415" i="1"/>
  <c r="AW414" i="1"/>
  <c r="AW413" i="1"/>
  <c r="AW412" i="1"/>
  <c r="AW410" i="1"/>
  <c r="AW408" i="1"/>
  <c r="AW406" i="1"/>
  <c r="AW405" i="1"/>
  <c r="AW400" i="1"/>
  <c r="AW396" i="1"/>
  <c r="AW395" i="1"/>
  <c r="AW394" i="1"/>
  <c r="AW393" i="1"/>
  <c r="AW392" i="1"/>
  <c r="AW391" i="1"/>
  <c r="AW389" i="1"/>
  <c r="AW386" i="1"/>
  <c r="AW384" i="1"/>
  <c r="AW382" i="1"/>
  <c r="AW376" i="1"/>
  <c r="AW375" i="1"/>
  <c r="AW373" i="1"/>
  <c r="AW372" i="1"/>
  <c r="AW371" i="1"/>
  <c r="AW370" i="1"/>
  <c r="AW367" i="1"/>
  <c r="AW365" i="1"/>
  <c r="AW361" i="1"/>
  <c r="AW357" i="1"/>
  <c r="AW355" i="1"/>
  <c r="AW353" i="1"/>
  <c r="AW352" i="1"/>
  <c r="AW350" i="1"/>
  <c r="AW348" i="1"/>
  <c r="AW346" i="1"/>
  <c r="AW345" i="1"/>
  <c r="AW343" i="1"/>
  <c r="AW341" i="1"/>
  <c r="AW334" i="1"/>
  <c r="AW331" i="1"/>
  <c r="AW329" i="1"/>
  <c r="AW324" i="1"/>
  <c r="AW322" i="1"/>
  <c r="AW320" i="1"/>
  <c r="AW317" i="1"/>
  <c r="AW316" i="1"/>
  <c r="AW314" i="1"/>
  <c r="AW312" i="1"/>
  <c r="AW310" i="1"/>
  <c r="AW308" i="1"/>
  <c r="AW307" i="1"/>
  <c r="AW305" i="1"/>
  <c r="AW303" i="1"/>
  <c r="AW297" i="1"/>
  <c r="AW295" i="1"/>
  <c r="AW294" i="1"/>
  <c r="AW293" i="1"/>
  <c r="AW291" i="1"/>
  <c r="AW288" i="1"/>
  <c r="AW286" i="1"/>
  <c r="AW283" i="1"/>
  <c r="AW281" i="1"/>
  <c r="AW280" i="1"/>
  <c r="AW279" i="1"/>
  <c r="AW276" i="1"/>
  <c r="AW275" i="1"/>
  <c r="AW274" i="1"/>
  <c r="AW273" i="1"/>
  <c r="AW271" i="1"/>
  <c r="AW269" i="1"/>
  <c r="AW263" i="1"/>
  <c r="AW262" i="1"/>
  <c r="AW261" i="1"/>
  <c r="AW260" i="1"/>
  <c r="AW259" i="1"/>
  <c r="AW258" i="1"/>
  <c r="AW256" i="1"/>
  <c r="AW250" i="1"/>
  <c r="AW249" i="1"/>
  <c r="AW248" i="1"/>
  <c r="AW247" i="1"/>
  <c r="AW245" i="1"/>
  <c r="AW244" i="1"/>
  <c r="AW242" i="1"/>
  <c r="AW240" i="1"/>
  <c r="AW238" i="1"/>
  <c r="AW237" i="1"/>
  <c r="AW228" i="1"/>
  <c r="AW226" i="1"/>
  <c r="AW221" i="1"/>
  <c r="AW216" i="1"/>
  <c r="AW215" i="1"/>
  <c r="AW214" i="1"/>
  <c r="AW212" i="1"/>
  <c r="AW210" i="1"/>
  <c r="AW206" i="1"/>
  <c r="AW205" i="1"/>
  <c r="AW204" i="1"/>
  <c r="AW203" i="1"/>
  <c r="AW202" i="1"/>
  <c r="AW201" i="1"/>
  <c r="AW200" i="1"/>
  <c r="AW199" i="1"/>
  <c r="AW197" i="1"/>
  <c r="AW196" i="1"/>
  <c r="AW195" i="1"/>
  <c r="AW194" i="1"/>
  <c r="AW193" i="1"/>
  <c r="AW192" i="1"/>
  <c r="AW190" i="1"/>
  <c r="AW185" i="1"/>
  <c r="AW182" i="1"/>
  <c r="AW181" i="1"/>
  <c r="AW180" i="1"/>
  <c r="AW179" i="1"/>
  <c r="AW178" i="1"/>
  <c r="AW175" i="1"/>
  <c r="AW173" i="1"/>
  <c r="AW172" i="1"/>
  <c r="AW171" i="1"/>
  <c r="AW168" i="1"/>
  <c r="AW167" i="1"/>
  <c r="AW166" i="1"/>
  <c r="AW163" i="1"/>
  <c r="AW159" i="1"/>
  <c r="AW157" i="1"/>
  <c r="AW156" i="1"/>
  <c r="AW155" i="1"/>
  <c r="AW154" i="1"/>
  <c r="AW153" i="1"/>
  <c r="AW152" i="1"/>
  <c r="AW151" i="1"/>
  <c r="AW150" i="1"/>
  <c r="AW149" i="1"/>
  <c r="AW148" i="1"/>
  <c r="AW142" i="1"/>
  <c r="AW141" i="1"/>
  <c r="AW140" i="1"/>
  <c r="AW139" i="1"/>
  <c r="AW137" i="1"/>
  <c r="AW132" i="1"/>
  <c r="AW130" i="1"/>
  <c r="AW127" i="1"/>
  <c r="AW126" i="1"/>
  <c r="AW125" i="1"/>
  <c r="AW119" i="1"/>
  <c r="AW118" i="1"/>
  <c r="AW115" i="1"/>
  <c r="AW113" i="1"/>
  <c r="AW112" i="1"/>
  <c r="AW110" i="1"/>
  <c r="AW108" i="1"/>
  <c r="AW106" i="1"/>
  <c r="AW100" i="1"/>
  <c r="AW99" i="1"/>
  <c r="AW98" i="1"/>
  <c r="AW96" i="1"/>
  <c r="AW94" i="1"/>
  <c r="AW92" i="1"/>
  <c r="AW91" i="1"/>
  <c r="AW89" i="1"/>
  <c r="AW88" i="1"/>
  <c r="AW82" i="1"/>
  <c r="AW79" i="1"/>
  <c r="AW77" i="1"/>
  <c r="AW75" i="1"/>
  <c r="AW72" i="1"/>
  <c r="AW70" i="1"/>
  <c r="AW65" i="1"/>
  <c r="AW64" i="1"/>
  <c r="AW60" i="1"/>
  <c r="AW58" i="1"/>
  <c r="AW55" i="1"/>
  <c r="AW53" i="1"/>
  <c r="AW52" i="1"/>
  <c r="AW50" i="1"/>
  <c r="AW48" i="1"/>
  <c r="AW47" i="1"/>
  <c r="AW46" i="1"/>
  <c r="AW43" i="1"/>
  <c r="AW41" i="1"/>
  <c r="AW38" i="1"/>
  <c r="AW34" i="1"/>
  <c r="AW29" i="1"/>
  <c r="AW24" i="1"/>
  <c r="AW22" i="1"/>
  <c r="AW21" i="1"/>
  <c r="AW19" i="1"/>
  <c r="AW17" i="1"/>
  <c r="AW15" i="1"/>
  <c r="AW14" i="1"/>
  <c r="AW12" i="1"/>
  <c r="AW10" i="1"/>
  <c r="AW8" i="1"/>
  <c r="AJ499" i="1"/>
  <c r="K499" i="3" s="1"/>
  <c r="AJ497" i="1"/>
  <c r="K497" i="3" s="1"/>
  <c r="AJ492" i="1"/>
  <c r="K492" i="3" s="1"/>
  <c r="AJ490" i="1"/>
  <c r="AJ487" i="1"/>
  <c r="AJ482" i="1"/>
  <c r="AJ478" i="1"/>
  <c r="AJ473" i="1"/>
  <c r="AJ472" i="1"/>
  <c r="AJ471" i="1"/>
  <c r="AJ470" i="1"/>
  <c r="AJ466" i="1"/>
  <c r="AJ465" i="1"/>
  <c r="AJ463" i="1"/>
  <c r="AJ462" i="1"/>
  <c r="AJ461" i="1"/>
  <c r="AJ460" i="1"/>
  <c r="AJ459" i="1"/>
  <c r="AJ458" i="1"/>
  <c r="AJ457" i="1"/>
  <c r="AJ456" i="1"/>
  <c r="AJ454" i="1"/>
  <c r="AJ451" i="1"/>
  <c r="AJ449" i="1"/>
  <c r="AJ447" i="1"/>
  <c r="AJ444" i="1"/>
  <c r="AJ443" i="1"/>
  <c r="AJ442" i="1"/>
  <c r="AJ434" i="1"/>
  <c r="AJ432" i="1"/>
  <c r="AJ430" i="1"/>
  <c r="AJ428" i="1"/>
  <c r="AJ427" i="1"/>
  <c r="AJ425" i="1"/>
  <c r="AJ421" i="1"/>
  <c r="AJ420" i="1"/>
  <c r="AJ418" i="1"/>
  <c r="AJ416" i="1"/>
  <c r="AJ415" i="1"/>
  <c r="AJ413" i="1"/>
  <c r="AJ411" i="1"/>
  <c r="AJ408" i="1"/>
  <c r="AJ406" i="1"/>
  <c r="AJ403" i="1"/>
  <c r="AJ402" i="1"/>
  <c r="AJ400" i="1"/>
  <c r="AJ398" i="1"/>
  <c r="AJ396" i="1"/>
  <c r="AJ395" i="1"/>
  <c r="AJ394" i="1"/>
  <c r="AJ392" i="1"/>
  <c r="AJ389" i="1"/>
  <c r="AJ387" i="1"/>
  <c r="AJ386" i="1"/>
  <c r="AJ384" i="1"/>
  <c r="AJ382" i="1"/>
  <c r="AJ381" i="1"/>
  <c r="AJ379" i="1"/>
  <c r="AJ377" i="1"/>
  <c r="AJ372" i="1"/>
  <c r="AJ370" i="1"/>
  <c r="AJ365" i="1"/>
  <c r="AJ358" i="1"/>
  <c r="AJ355" i="1"/>
  <c r="AJ353" i="1"/>
  <c r="AJ350" i="1"/>
  <c r="AJ348" i="1"/>
  <c r="AJ346" i="1"/>
  <c r="AJ344" i="1"/>
  <c r="AJ343" i="1"/>
  <c r="AJ341" i="1"/>
  <c r="AJ338" i="1"/>
  <c r="AJ336" i="1"/>
  <c r="AJ334" i="1"/>
  <c r="AJ329" i="1"/>
  <c r="AJ326" i="1"/>
  <c r="AJ324" i="1"/>
  <c r="AJ323" i="1"/>
  <c r="AJ322" i="1"/>
  <c r="AJ320" i="1"/>
  <c r="AJ319" i="1"/>
  <c r="AJ317" i="1"/>
  <c r="AJ314" i="1"/>
  <c r="AJ313" i="1"/>
  <c r="AJ312" i="1"/>
  <c r="AJ310" i="1"/>
  <c r="AJ307" i="1"/>
  <c r="AJ299" i="1"/>
  <c r="AJ298" i="1"/>
  <c r="AJ295" i="1"/>
  <c r="AJ293" i="1"/>
  <c r="AJ290" i="1"/>
  <c r="AJ288" i="1"/>
  <c r="AJ286" i="1"/>
  <c r="AJ285" i="1"/>
  <c r="AJ283" i="1"/>
  <c r="AJ281" i="1"/>
  <c r="AJ278" i="1"/>
  <c r="AJ276" i="1"/>
  <c r="AJ274" i="1"/>
  <c r="AJ271" i="1"/>
  <c r="AJ269" i="1"/>
  <c r="AJ262" i="1"/>
  <c r="AJ259" i="1"/>
  <c r="AJ257" i="1"/>
  <c r="AJ255" i="1"/>
  <c r="AJ252" i="1"/>
  <c r="AJ250" i="1"/>
  <c r="AJ247" i="1"/>
  <c r="AJ245" i="1"/>
  <c r="AJ243" i="1"/>
  <c r="AJ242" i="1"/>
  <c r="AJ240" i="1"/>
  <c r="AJ239" i="1"/>
  <c r="AJ238" i="1"/>
  <c r="AJ236" i="1"/>
  <c r="AJ235" i="1"/>
  <c r="AJ233" i="1"/>
  <c r="AJ230" i="1"/>
  <c r="AJ228" i="1"/>
  <c r="AJ226" i="1"/>
  <c r="AJ225" i="1"/>
  <c r="AJ221" i="1"/>
  <c r="AJ219" i="1"/>
  <c r="AJ218" i="1"/>
  <c r="AJ216" i="1"/>
  <c r="AJ215" i="1"/>
  <c r="AJ214" i="1"/>
  <c r="AJ212" i="1"/>
  <c r="AJ211" i="1"/>
  <c r="AJ209" i="1"/>
  <c r="AJ207" i="1"/>
  <c r="AJ204" i="1"/>
  <c r="AJ203" i="1"/>
  <c r="AJ202" i="1"/>
  <c r="AJ199" i="1"/>
  <c r="AJ198" i="1"/>
  <c r="AJ197" i="1"/>
  <c r="AJ195" i="1"/>
  <c r="AJ194" i="1"/>
  <c r="AJ192" i="1"/>
  <c r="AJ190" i="1"/>
  <c r="AJ187" i="1"/>
  <c r="AJ185" i="1"/>
  <c r="AJ184" i="1"/>
  <c r="AJ179" i="1"/>
  <c r="AJ175" i="1"/>
  <c r="AJ173" i="1"/>
  <c r="AJ170" i="1"/>
  <c r="AJ169" i="1"/>
  <c r="AJ168" i="1"/>
  <c r="AJ166" i="1"/>
  <c r="AJ161" i="1"/>
  <c r="AJ159" i="1"/>
  <c r="AJ158" i="1"/>
  <c r="AJ156" i="1"/>
  <c r="AJ154" i="1"/>
  <c r="AJ152" i="1"/>
  <c r="AJ149" i="1"/>
  <c r="AJ142" i="1"/>
  <c r="AJ137" i="1"/>
  <c r="AJ134" i="1"/>
  <c r="AJ132" i="1"/>
  <c r="AJ130" i="1"/>
  <c r="AJ129" i="1"/>
  <c r="AJ120" i="1"/>
  <c r="AJ118" i="1"/>
  <c r="AJ117" i="1"/>
  <c r="AJ115" i="1"/>
  <c r="AJ113" i="1"/>
  <c r="AJ108" i="1"/>
  <c r="AJ106" i="1"/>
  <c r="AJ105" i="1"/>
  <c r="AJ103" i="1"/>
  <c r="AJ102" i="1"/>
  <c r="AJ101" i="1"/>
  <c r="AJ99" i="1"/>
  <c r="AJ98" i="1"/>
  <c r="AJ97" i="1"/>
  <c r="AJ95" i="1"/>
  <c r="AJ94" i="1"/>
  <c r="AJ90" i="1"/>
  <c r="AJ88" i="1"/>
  <c r="AJ87" i="1"/>
  <c r="AJ86" i="1"/>
  <c r="AJ84" i="1"/>
  <c r="AJ82" i="1"/>
  <c r="AJ77" i="1"/>
  <c r="AJ75" i="1"/>
  <c r="AJ74" i="1"/>
  <c r="AJ72" i="1"/>
  <c r="AJ70" i="1"/>
  <c r="AJ67" i="1"/>
  <c r="AJ65" i="1"/>
  <c r="AJ62" i="1"/>
  <c r="AJ60" i="1"/>
  <c r="AJ59" i="1"/>
  <c r="AJ55" i="1"/>
  <c r="AJ53" i="1"/>
  <c r="AJ49" i="1"/>
  <c r="AJ48" i="1"/>
  <c r="AJ46" i="1"/>
  <c r="AJ45" i="1"/>
  <c r="AJ43" i="1"/>
  <c r="AJ41" i="1"/>
  <c r="AJ37" i="1"/>
  <c r="AJ36" i="1"/>
  <c r="AJ34" i="1"/>
  <c r="AJ26" i="1"/>
  <c r="AJ25" i="1"/>
  <c r="AJ24" i="1"/>
  <c r="AJ23" i="1"/>
  <c r="AJ22" i="1"/>
  <c r="AJ21" i="1"/>
  <c r="AJ20" i="1"/>
  <c r="AJ17" i="1"/>
  <c r="AJ14" i="1"/>
  <c r="AJ12" i="1"/>
  <c r="AJ11" i="1"/>
  <c r="AJ10" i="1"/>
  <c r="W487" i="1"/>
  <c r="W485" i="1"/>
  <c r="W480" i="1"/>
  <c r="W478" i="1"/>
  <c r="W476" i="1"/>
  <c r="W475" i="1"/>
  <c r="W473" i="1"/>
  <c r="W472" i="1"/>
  <c r="W471" i="1"/>
  <c r="W469" i="1"/>
  <c r="W466" i="1"/>
  <c r="W463" i="1"/>
  <c r="W462" i="1"/>
  <c r="W459" i="1"/>
  <c r="W457" i="1"/>
  <c r="W456" i="1"/>
  <c r="W455" i="1"/>
  <c r="W454" i="1"/>
  <c r="W451" i="1"/>
  <c r="W450" i="1"/>
  <c r="W447" i="1"/>
  <c r="W441" i="1"/>
  <c r="W439" i="1"/>
  <c r="W437" i="1"/>
  <c r="W430" i="1"/>
  <c r="W428" i="1"/>
  <c r="W427" i="1"/>
  <c r="W418" i="1"/>
  <c r="W415" i="1"/>
  <c r="W413" i="1"/>
  <c r="W412" i="1"/>
  <c r="W407" i="1"/>
  <c r="W406" i="1"/>
  <c r="W402" i="1"/>
  <c r="W400" i="1"/>
  <c r="W396" i="1"/>
  <c r="W394" i="1"/>
  <c r="W392" i="1"/>
  <c r="W386" i="1"/>
  <c r="W382" i="1"/>
  <c r="W379" i="1"/>
  <c r="W376" i="1"/>
  <c r="W375" i="1"/>
  <c r="W370" i="1"/>
  <c r="W366" i="1"/>
  <c r="W365" i="1"/>
  <c r="W362" i="1"/>
  <c r="W361" i="1"/>
  <c r="W359" i="1"/>
  <c r="W358" i="1"/>
  <c r="W353" i="1"/>
  <c r="W348" i="1"/>
  <c r="W343" i="1"/>
  <c r="W341" i="1"/>
  <c r="W337" i="1"/>
  <c r="W334" i="1"/>
  <c r="W331" i="1"/>
  <c r="W330" i="1"/>
  <c r="W324" i="1"/>
  <c r="W323" i="1"/>
  <c r="W322" i="1"/>
  <c r="W317" i="1"/>
  <c r="W314" i="1"/>
  <c r="W310" i="1"/>
  <c r="W308" i="1"/>
  <c r="W303" i="1"/>
  <c r="W302" i="1"/>
  <c r="W299" i="1"/>
  <c r="W298" i="1"/>
  <c r="W291" i="1"/>
  <c r="W289" i="1"/>
  <c r="W287" i="1"/>
  <c r="W286" i="1"/>
  <c r="W282" i="1"/>
  <c r="W281" i="1"/>
  <c r="W280" i="1"/>
  <c r="W279" i="1"/>
  <c r="W274" i="1"/>
  <c r="W271" i="1"/>
  <c r="W269" i="1"/>
  <c r="W267" i="1"/>
  <c r="W264" i="1"/>
  <c r="W261" i="1"/>
  <c r="W260" i="1"/>
  <c r="W259" i="1"/>
  <c r="W250" i="1"/>
  <c r="W247" i="1"/>
  <c r="W246" i="1"/>
  <c r="W245" i="1"/>
  <c r="W238" i="1"/>
  <c r="W233" i="1"/>
  <c r="W230" i="1"/>
  <c r="W229" i="1"/>
  <c r="W226" i="1"/>
  <c r="W225" i="1"/>
  <c r="W223" i="1"/>
  <c r="W221" i="1"/>
  <c r="W212" i="1"/>
  <c r="W211" i="1"/>
  <c r="W209" i="1"/>
  <c r="W208" i="1"/>
  <c r="W207" i="1"/>
  <c r="W205" i="1"/>
  <c r="W202" i="1"/>
  <c r="W201" i="1"/>
  <c r="W200" i="1"/>
  <c r="W199" i="1"/>
  <c r="W197" i="1"/>
  <c r="W195" i="1"/>
  <c r="W192" i="1"/>
  <c r="W191" i="1"/>
  <c r="W190" i="1"/>
  <c r="W187" i="1"/>
  <c r="W184" i="1"/>
  <c r="W182" i="1"/>
  <c r="W181" i="1"/>
  <c r="W180" i="1"/>
  <c r="W178" i="1"/>
  <c r="W173" i="1"/>
  <c r="W167" i="1"/>
  <c r="W166" i="1"/>
  <c r="W163" i="1"/>
  <c r="W161" i="1"/>
  <c r="W160" i="1"/>
  <c r="W159" i="1"/>
  <c r="W157" i="1"/>
  <c r="W145" i="1"/>
  <c r="W143" i="1"/>
  <c r="W142" i="1"/>
  <c r="W139" i="1"/>
  <c r="W137" i="1"/>
  <c r="W134" i="1"/>
  <c r="W133" i="1"/>
  <c r="W132" i="1"/>
  <c r="W130" i="1"/>
  <c r="W129" i="1"/>
  <c r="W127" i="1"/>
  <c r="W125" i="1"/>
  <c r="W121" i="1"/>
  <c r="W118" i="1"/>
  <c r="W116" i="1"/>
  <c r="W115" i="1"/>
  <c r="W114" i="1"/>
  <c r="W113" i="1"/>
  <c r="W109" i="1"/>
  <c r="W106" i="1"/>
  <c r="W102" i="1"/>
  <c r="W101" i="1"/>
  <c r="W96" i="1"/>
  <c r="W93" i="1"/>
  <c r="W91" i="1"/>
  <c r="W90" i="1"/>
  <c r="W88" i="1"/>
  <c r="W84" i="1"/>
  <c r="W82" i="1"/>
  <c r="W77" i="1"/>
  <c r="W75" i="1"/>
  <c r="W74" i="1"/>
  <c r="W72" i="1"/>
  <c r="W70" i="1"/>
  <c r="W68" i="1"/>
  <c r="W67" i="1"/>
  <c r="W65" i="1"/>
  <c r="W55" i="1"/>
  <c r="W53" i="1"/>
  <c r="W50" i="1"/>
  <c r="W48" i="1"/>
  <c r="W46" i="1"/>
  <c r="W44" i="1"/>
  <c r="W42" i="1"/>
  <c r="W35" i="1"/>
  <c r="W34" i="1"/>
  <c r="W33" i="1"/>
  <c r="W31" i="1"/>
  <c r="W30" i="1"/>
  <c r="W29" i="1"/>
  <c r="W25" i="1"/>
  <c r="W24" i="1"/>
  <c r="W23" i="1"/>
  <c r="W22" i="1"/>
  <c r="W19" i="1"/>
  <c r="W12" i="1"/>
  <c r="W10" i="1"/>
  <c r="AW496" i="1"/>
  <c r="L496" i="3" s="1"/>
  <c r="AW492" i="1"/>
  <c r="L492" i="3" s="1"/>
  <c r="AW485" i="1"/>
  <c r="AW480" i="1"/>
  <c r="AW461" i="1"/>
  <c r="AW456" i="1"/>
  <c r="AW455" i="1"/>
  <c r="AW438" i="1"/>
  <c r="AW437" i="1"/>
  <c r="AW429" i="1"/>
  <c r="AW427" i="1"/>
  <c r="AW426" i="1"/>
  <c r="AW403" i="1"/>
  <c r="AW401" i="1"/>
  <c r="AW399" i="1"/>
  <c r="AW380" i="1"/>
  <c r="AW379" i="1"/>
  <c r="AW377" i="1"/>
  <c r="AW362" i="1"/>
  <c r="AW360" i="1"/>
  <c r="AW358" i="1"/>
  <c r="AW340" i="1"/>
  <c r="AW336" i="1"/>
  <c r="AW302" i="1"/>
  <c r="AW300" i="1"/>
  <c r="AW298" i="1"/>
  <c r="AW278" i="1"/>
  <c r="AW277" i="1"/>
  <c r="AW270" i="1"/>
  <c r="AW257" i="1"/>
  <c r="AW254" i="1"/>
  <c r="AW252" i="1"/>
  <c r="AW246" i="1"/>
  <c r="AW236" i="1"/>
  <c r="AW235" i="1"/>
  <c r="AW234" i="1"/>
  <c r="AW233" i="1"/>
  <c r="AW229" i="1"/>
  <c r="AW213" i="1"/>
  <c r="AW211" i="1"/>
  <c r="AW209" i="1"/>
  <c r="AW207" i="1"/>
  <c r="AW189" i="1"/>
  <c r="AW187" i="1"/>
  <c r="AW165" i="1"/>
  <c r="AW161" i="1"/>
  <c r="AW146" i="1"/>
  <c r="AW133" i="1"/>
  <c r="AW124" i="1"/>
  <c r="AW122" i="1"/>
  <c r="AW120" i="1"/>
  <c r="AW114" i="1"/>
  <c r="AW105" i="1"/>
  <c r="AW104" i="1"/>
  <c r="AW103" i="1"/>
  <c r="AW101" i="1"/>
  <c r="AW86" i="1"/>
  <c r="AW81" i="1"/>
  <c r="AW80" i="1"/>
  <c r="AW73" i="1"/>
  <c r="AW62" i="1"/>
  <c r="AW57" i="1"/>
  <c r="AW56" i="1"/>
  <c r="AW42" i="1"/>
  <c r="AW40" i="1"/>
  <c r="AW37" i="1"/>
  <c r="AW36" i="1"/>
  <c r="AW31" i="1"/>
  <c r="AW16" i="1"/>
  <c r="AW13" i="1"/>
  <c r="AW9" i="1"/>
  <c r="AJ480" i="1"/>
  <c r="AJ474" i="1"/>
  <c r="AJ468" i="1"/>
  <c r="AJ464" i="1"/>
  <c r="AJ424" i="1"/>
  <c r="AJ409" i="1"/>
  <c r="AJ385" i="1"/>
  <c r="AJ378" i="1"/>
  <c r="AJ375" i="1"/>
  <c r="AJ374" i="1"/>
  <c r="AJ361" i="1"/>
  <c r="AJ340" i="1"/>
  <c r="AJ318" i="1"/>
  <c r="AJ315" i="1"/>
  <c r="AJ305" i="1"/>
  <c r="AJ303" i="1"/>
  <c r="AJ292" i="1"/>
  <c r="AJ282" i="1"/>
  <c r="AJ280" i="1"/>
  <c r="AJ267" i="1"/>
  <c r="AJ265" i="1"/>
  <c r="AJ264" i="1"/>
  <c r="AJ260" i="1"/>
  <c r="AJ258" i="1"/>
  <c r="AJ241" i="1"/>
  <c r="AJ232" i="1"/>
  <c r="AJ229" i="1"/>
  <c r="AJ210" i="1"/>
  <c r="AJ206" i="1"/>
  <c r="AJ205" i="1"/>
  <c r="AJ200" i="1"/>
  <c r="AJ193" i="1"/>
  <c r="AJ188" i="1"/>
  <c r="AJ182" i="1"/>
  <c r="AJ181" i="1"/>
  <c r="AJ177" i="1"/>
  <c r="AJ171" i="1"/>
  <c r="AJ160" i="1"/>
  <c r="AJ146" i="1"/>
  <c r="AJ145" i="1"/>
  <c r="AJ144" i="1"/>
  <c r="AJ138" i="1"/>
  <c r="AJ136" i="1"/>
  <c r="AJ135" i="1"/>
  <c r="AJ123" i="1"/>
  <c r="AJ111" i="1"/>
  <c r="AJ110" i="1"/>
  <c r="AJ109" i="1"/>
  <c r="AJ100" i="1"/>
  <c r="AJ80" i="1"/>
  <c r="AJ78" i="1"/>
  <c r="AJ76" i="1"/>
  <c r="AJ73" i="1"/>
  <c r="AJ64" i="1"/>
  <c r="AJ63" i="1"/>
  <c r="AJ61" i="1"/>
  <c r="AJ58" i="1"/>
  <c r="AJ56" i="1"/>
  <c r="AJ52" i="1"/>
  <c r="AJ42" i="1"/>
  <c r="AJ31" i="1"/>
  <c r="AJ29" i="1"/>
  <c r="AJ27" i="1"/>
  <c r="AJ18" i="1"/>
  <c r="AJ16" i="1"/>
  <c r="AJ13" i="1"/>
  <c r="AJ8" i="1"/>
  <c r="W501" i="1"/>
  <c r="J501" i="3" s="1"/>
  <c r="W497" i="1"/>
  <c r="J497" i="3" s="1"/>
  <c r="W489" i="1"/>
  <c r="W468" i="1"/>
  <c r="W461" i="1"/>
  <c r="W448" i="1"/>
  <c r="W446" i="1"/>
  <c r="W444" i="1"/>
  <c r="W442" i="1"/>
  <c r="W431" i="1"/>
  <c r="W429" i="1"/>
  <c r="W426" i="1"/>
  <c r="W424" i="1"/>
  <c r="W422" i="1"/>
  <c r="W420" i="1"/>
  <c r="W417" i="1"/>
  <c r="W409" i="1"/>
  <c r="W408" i="1"/>
  <c r="W405" i="1"/>
  <c r="W403" i="1"/>
  <c r="W399" i="1"/>
  <c r="W381" i="1"/>
  <c r="W372" i="1"/>
  <c r="W369" i="1"/>
  <c r="W368" i="1"/>
  <c r="W364" i="1"/>
  <c r="W360" i="1"/>
  <c r="W357" i="1"/>
  <c r="W355" i="1"/>
  <c r="W352" i="1"/>
  <c r="W350" i="1"/>
  <c r="W345" i="1"/>
  <c r="W344" i="1"/>
  <c r="W342" i="1"/>
  <c r="W340" i="1"/>
  <c r="W335" i="1"/>
  <c r="W333" i="1"/>
  <c r="W329" i="1"/>
  <c r="W321" i="1"/>
  <c r="W318" i="1"/>
  <c r="W316" i="1"/>
  <c r="W312" i="1"/>
  <c r="W311" i="1"/>
  <c r="W307" i="1"/>
  <c r="W305" i="1"/>
  <c r="W297" i="1"/>
  <c r="W288" i="1"/>
  <c r="W285" i="1"/>
  <c r="W278" i="1"/>
  <c r="W276" i="1"/>
  <c r="W272" i="1"/>
  <c r="W270" i="1"/>
  <c r="W268" i="1"/>
  <c r="W266" i="1"/>
  <c r="W265" i="1"/>
  <c r="W263" i="1"/>
  <c r="W262" i="1"/>
  <c r="W249" i="1"/>
  <c r="W244" i="1"/>
  <c r="W242" i="1"/>
  <c r="W240" i="1"/>
  <c r="W235" i="1"/>
  <c r="W228" i="1"/>
  <c r="W227" i="1"/>
  <c r="W220" i="1"/>
  <c r="W218" i="1"/>
  <c r="W216" i="1"/>
  <c r="W214" i="1"/>
  <c r="W204" i="1"/>
  <c r="W194" i="1"/>
  <c r="W193" i="1"/>
  <c r="W189" i="1"/>
  <c r="W177" i="1"/>
  <c r="W170" i="1"/>
  <c r="W168" i="1"/>
  <c r="W165" i="1"/>
  <c r="W156" i="1"/>
  <c r="W153" i="1"/>
  <c r="W151" i="1"/>
  <c r="W149" i="1"/>
  <c r="W124" i="1"/>
  <c r="W122" i="1"/>
  <c r="W120" i="1"/>
  <c r="W119" i="1"/>
  <c r="W86" i="1"/>
  <c r="W85" i="1"/>
  <c r="W62" i="1"/>
  <c r="W60" i="1"/>
  <c r="W58" i="1"/>
  <c r="W52" i="1"/>
  <c r="W45" i="1"/>
  <c r="W43" i="1"/>
  <c r="W40" i="1"/>
  <c r="W38" i="1"/>
  <c r="W36" i="1"/>
  <c r="W21" i="1"/>
  <c r="W18" i="1"/>
  <c r="W17" i="1"/>
  <c r="W16" i="1"/>
  <c r="W9" i="1"/>
  <c r="AW470" i="1"/>
  <c r="AW468" i="1"/>
  <c r="AW440" i="1"/>
  <c r="AW436" i="1"/>
  <c r="AW434" i="1"/>
  <c r="AW432" i="1"/>
  <c r="AW428" i="1"/>
  <c r="AW422" i="1"/>
  <c r="AW421" i="1"/>
  <c r="AW416" i="1"/>
  <c r="AW390" i="1"/>
  <c r="AW387" i="1"/>
  <c r="AW381" i="1"/>
  <c r="AW374" i="1"/>
  <c r="AW369" i="1"/>
  <c r="AW364" i="1"/>
  <c r="AW356" i="1"/>
  <c r="AW354" i="1"/>
  <c r="AW351" i="1"/>
  <c r="AW344" i="1"/>
  <c r="AW342" i="1"/>
  <c r="AW339" i="1"/>
  <c r="AW333" i="1"/>
  <c r="AW332" i="1"/>
  <c r="AW328" i="1"/>
  <c r="AW327" i="1"/>
  <c r="AW326" i="1"/>
  <c r="AW318" i="1"/>
  <c r="AW306" i="1"/>
  <c r="AW304" i="1"/>
  <c r="AW285" i="1"/>
  <c r="AW284" i="1"/>
  <c r="AW272" i="1"/>
  <c r="AW268" i="1"/>
  <c r="AW266" i="1"/>
  <c r="AW265" i="1"/>
  <c r="AW243" i="1"/>
  <c r="AW232" i="1"/>
  <c r="AW230" i="1"/>
  <c r="AW224" i="1"/>
  <c r="AW222" i="1"/>
  <c r="AW220" i="1"/>
  <c r="AW218" i="1"/>
  <c r="AW217" i="1"/>
  <c r="AW188" i="1"/>
  <c r="AW186" i="1"/>
  <c r="AW177" i="1"/>
  <c r="AW176" i="1"/>
  <c r="AW170" i="1"/>
  <c r="AW164" i="1"/>
  <c r="AW138" i="1"/>
  <c r="AW134" i="1"/>
  <c r="AW128" i="1"/>
  <c r="AW121" i="1"/>
  <c r="AW116" i="1"/>
  <c r="AW111" i="1"/>
  <c r="AW87" i="1"/>
  <c r="AW74" i="1"/>
  <c r="AW68" i="1"/>
  <c r="AW67" i="1"/>
  <c r="AW44" i="1"/>
  <c r="AW39" i="1"/>
  <c r="AW33" i="1"/>
  <c r="AW32" i="1"/>
  <c r="AW30" i="1"/>
  <c r="AW28" i="1"/>
  <c r="AW26" i="1"/>
  <c r="AW20" i="1"/>
  <c r="AW18" i="1"/>
  <c r="AJ450" i="1"/>
  <c r="AJ440" i="1"/>
  <c r="AJ426" i="1"/>
  <c r="AJ388" i="1"/>
  <c r="AJ380" i="1"/>
  <c r="AJ368" i="1"/>
  <c r="AJ362" i="1"/>
  <c r="AJ360" i="1"/>
  <c r="AJ342" i="1"/>
  <c r="AJ328" i="1"/>
  <c r="AJ308" i="1"/>
  <c r="AJ306" i="1"/>
  <c r="AJ302" i="1"/>
  <c r="AJ300" i="1"/>
  <c r="AJ284" i="1"/>
  <c r="AJ266" i="1"/>
  <c r="AJ248" i="1"/>
  <c r="AJ246" i="1"/>
  <c r="AJ244" i="1"/>
  <c r="AJ224" i="1"/>
  <c r="AJ208" i="1"/>
  <c r="AJ186" i="1"/>
  <c r="AJ180" i="1"/>
  <c r="AJ178" i="1"/>
  <c r="AJ172" i="1"/>
  <c r="AJ164" i="1"/>
  <c r="AJ162" i="1"/>
  <c r="AJ140" i="1"/>
  <c r="AJ126" i="1"/>
  <c r="AJ124" i="1"/>
  <c r="AJ114" i="1"/>
  <c r="AJ96" i="1"/>
  <c r="AJ68" i="1"/>
  <c r="AJ66" i="1"/>
  <c r="AJ54" i="1"/>
  <c r="AJ50" i="1"/>
  <c r="AJ40" i="1"/>
  <c r="AJ38" i="1"/>
  <c r="AJ32" i="1"/>
  <c r="AJ30" i="1"/>
  <c r="AJ28" i="1"/>
  <c r="W500" i="1"/>
  <c r="J500" i="3" s="1"/>
  <c r="W498" i="1"/>
  <c r="J498" i="3" s="1"/>
  <c r="W496" i="1"/>
  <c r="J496" i="3" s="1"/>
  <c r="W494" i="1"/>
  <c r="J494" i="3" s="1"/>
  <c r="W492" i="1"/>
  <c r="J492" i="3" s="1"/>
  <c r="W490" i="1"/>
  <c r="W488" i="1"/>
  <c r="W486" i="1"/>
  <c r="W484" i="1"/>
  <c r="W474" i="1"/>
  <c r="W470" i="1"/>
  <c r="W453" i="1"/>
  <c r="W452" i="1"/>
  <c r="W440" i="1"/>
  <c r="W434" i="1"/>
  <c r="W432" i="1"/>
  <c r="W393" i="1"/>
  <c r="W384" i="1"/>
  <c r="W380" i="1"/>
  <c r="W356" i="1"/>
  <c r="W354" i="1"/>
  <c r="W336" i="1"/>
  <c r="W332" i="1"/>
  <c r="W306" i="1"/>
  <c r="W304" i="1"/>
  <c r="W300" i="1"/>
  <c r="W284" i="1"/>
  <c r="W256" i="1"/>
  <c r="W252" i="1"/>
  <c r="W248" i="1"/>
  <c r="W236" i="1"/>
  <c r="W234" i="1"/>
  <c r="W232" i="1"/>
  <c r="W213" i="1"/>
  <c r="W188" i="1"/>
  <c r="W186" i="1"/>
  <c r="W176" i="1"/>
  <c r="W174" i="1"/>
  <c r="W164" i="1"/>
  <c r="W146" i="1"/>
  <c r="W140" i="1"/>
  <c r="W138" i="1"/>
  <c r="W135" i="1"/>
  <c r="W117" i="1"/>
  <c r="W110" i="1"/>
  <c r="W108" i="1"/>
  <c r="W104" i="1"/>
  <c r="W81" i="1"/>
  <c r="W69" i="1"/>
  <c r="W64" i="1"/>
  <c r="W56" i="1"/>
  <c r="W54" i="1"/>
  <c r="W32" i="1"/>
  <c r="W28" i="1"/>
  <c r="W20" i="1"/>
  <c r="W14" i="1"/>
  <c r="W8" i="1"/>
  <c r="AW467" i="1"/>
  <c r="AW445" i="1"/>
  <c r="AW443" i="1"/>
  <c r="AW435" i="1"/>
  <c r="AW433" i="1"/>
  <c r="AW423" i="1"/>
  <c r="AW419" i="1"/>
  <c r="AW411" i="1"/>
  <c r="AW409" i="1"/>
  <c r="AW385" i="1"/>
  <c r="AW349" i="1"/>
  <c r="AW347" i="1"/>
  <c r="AW335" i="1"/>
  <c r="AW325" i="1"/>
  <c r="AW319" i="1"/>
  <c r="AW313" i="1"/>
  <c r="AW311" i="1"/>
  <c r="AW309" i="1"/>
  <c r="AW299" i="1"/>
  <c r="AW255" i="1"/>
  <c r="AW253" i="1"/>
  <c r="AW241" i="1"/>
  <c r="AW231" i="1"/>
  <c r="AW227" i="1"/>
  <c r="AW225" i="1"/>
  <c r="AW223" i="1"/>
  <c r="AW219" i="1"/>
  <c r="AW169" i="1"/>
  <c r="AW147" i="1"/>
  <c r="AW135" i="1"/>
  <c r="AW129" i="1"/>
  <c r="AW123" i="1"/>
  <c r="AW107" i="1"/>
  <c r="AW85" i="1"/>
  <c r="AW71" i="1"/>
  <c r="AW63" i="1"/>
  <c r="AW51" i="1"/>
  <c r="AW49" i="1"/>
  <c r="AW11" i="1"/>
  <c r="AJ467" i="1"/>
  <c r="AJ452" i="1"/>
  <c r="AJ448" i="1"/>
  <c r="AJ446" i="1"/>
  <c r="AJ438" i="1"/>
  <c r="AJ435" i="1"/>
  <c r="AJ433" i="1"/>
  <c r="AJ423" i="1"/>
  <c r="AJ414" i="1"/>
  <c r="AJ412" i="1"/>
  <c r="AJ410" i="1"/>
  <c r="AJ407" i="1"/>
  <c r="AJ397" i="1"/>
  <c r="AJ393" i="1"/>
  <c r="AJ390" i="1"/>
  <c r="AJ376" i="1"/>
  <c r="AJ367" i="1"/>
  <c r="AJ366" i="1"/>
  <c r="AJ364" i="1"/>
  <c r="AJ356" i="1"/>
  <c r="AJ354" i="1"/>
  <c r="AJ352" i="1"/>
  <c r="AJ332" i="1"/>
  <c r="AJ331" i="1"/>
  <c r="AJ330" i="1"/>
  <c r="AJ325" i="1"/>
  <c r="AJ321" i="1"/>
  <c r="AJ316" i="1"/>
  <c r="AJ311" i="1"/>
  <c r="AJ304" i="1"/>
  <c r="AJ297" i="1"/>
  <c r="AJ296" i="1"/>
  <c r="AJ294" i="1"/>
  <c r="AJ287" i="1"/>
  <c r="AJ270" i="1"/>
  <c r="AJ268" i="1"/>
  <c r="AJ263" i="1"/>
  <c r="AJ256" i="1"/>
  <c r="AJ254" i="1"/>
  <c r="AJ253" i="1"/>
  <c r="AJ234" i="1"/>
  <c r="AJ231" i="1"/>
  <c r="AJ223" i="1"/>
  <c r="AJ222" i="1"/>
  <c r="AJ220" i="1"/>
  <c r="AJ196" i="1"/>
  <c r="AJ183" i="1"/>
  <c r="AJ176" i="1"/>
  <c r="AJ174" i="1"/>
  <c r="AJ153" i="1"/>
  <c r="AJ148" i="1"/>
  <c r="AJ147" i="1"/>
  <c r="AJ141" i="1"/>
  <c r="AJ128" i="1"/>
  <c r="AJ125" i="1"/>
  <c r="AJ121" i="1"/>
  <c r="AJ116" i="1"/>
  <c r="AJ112" i="1"/>
  <c r="AJ107" i="1"/>
  <c r="AJ104" i="1"/>
  <c r="AJ83" i="1"/>
  <c r="AJ47" i="1"/>
  <c r="AJ44" i="1"/>
  <c r="AJ39" i="1"/>
  <c r="AJ15" i="1"/>
  <c r="W458" i="1"/>
  <c r="W438" i="1"/>
  <c r="W436" i="1"/>
  <c r="W416" i="1"/>
  <c r="W414" i="1"/>
  <c r="W390" i="1"/>
  <c r="W388" i="1"/>
  <c r="W387" i="1"/>
  <c r="W339" i="1"/>
  <c r="W328" i="1"/>
  <c r="W326" i="1"/>
  <c r="W325" i="1"/>
  <c r="W319" i="1"/>
  <c r="W309" i="1"/>
  <c r="W255" i="1"/>
  <c r="W224" i="1"/>
  <c r="W222" i="1"/>
  <c r="W217" i="1"/>
  <c r="W198" i="1"/>
  <c r="W183" i="1"/>
  <c r="W171" i="1"/>
  <c r="W169" i="1"/>
  <c r="W128" i="1"/>
  <c r="W126" i="1"/>
  <c r="W73" i="1"/>
  <c r="W71" i="1"/>
  <c r="W51" i="1"/>
  <c r="W39" i="1"/>
  <c r="W37" i="1"/>
  <c r="W27" i="1"/>
  <c r="AW424" i="1"/>
  <c r="AW417" i="1"/>
  <c r="AW388" i="1"/>
  <c r="AW383" i="1"/>
  <c r="AW337" i="1"/>
  <c r="AW323" i="1"/>
  <c r="AW321" i="1"/>
  <c r="AW301" i="1"/>
  <c r="AW282" i="1"/>
  <c r="AW174" i="1"/>
  <c r="AW143" i="1"/>
  <c r="AW61" i="1"/>
  <c r="AW54" i="1"/>
  <c r="AW45" i="1"/>
  <c r="AW35" i="1"/>
  <c r="W467" i="1"/>
  <c r="W435" i="1"/>
  <c r="W411" i="1"/>
  <c r="W351" i="1"/>
  <c r="W347" i="1"/>
  <c r="W253" i="1"/>
  <c r="W243" i="1"/>
  <c r="W219" i="1"/>
  <c r="W123" i="1"/>
  <c r="W107" i="1"/>
  <c r="W63" i="1"/>
  <c r="W61" i="1"/>
  <c r="W49" i="1"/>
  <c r="W41" i="1"/>
  <c r="W15" i="1"/>
  <c r="AW289" i="1"/>
  <c r="AW287" i="1"/>
  <c r="AW131" i="1"/>
  <c r="AW109" i="1"/>
  <c r="AJ500" i="1"/>
  <c r="K500" i="3" s="1"/>
  <c r="AJ488" i="1"/>
  <c r="AJ481" i="1"/>
  <c r="AJ476" i="1"/>
  <c r="AJ469" i="1"/>
  <c r="AJ436" i="1"/>
  <c r="AJ431" i="1"/>
  <c r="AJ419" i="1"/>
  <c r="AJ399" i="1"/>
  <c r="AJ373" i="1"/>
  <c r="AJ363" i="1"/>
  <c r="AJ351" i="1"/>
  <c r="AJ349" i="1"/>
  <c r="AJ339" i="1"/>
  <c r="AJ337" i="1"/>
  <c r="AJ335" i="1"/>
  <c r="AJ333" i="1"/>
  <c r="AJ327" i="1"/>
  <c r="AJ291" i="1"/>
  <c r="AJ279" i="1"/>
  <c r="AJ277" i="1"/>
  <c r="AJ275" i="1"/>
  <c r="AJ273" i="1"/>
  <c r="AJ272" i="1"/>
  <c r="AJ251" i="1"/>
  <c r="AJ249" i="1"/>
  <c r="AJ227" i="1"/>
  <c r="AJ217" i="1"/>
  <c r="AJ189" i="1"/>
  <c r="AJ167" i="1"/>
  <c r="AJ157" i="1"/>
  <c r="AJ155" i="1"/>
  <c r="AJ150" i="1"/>
  <c r="AJ131" i="1"/>
  <c r="AJ119" i="1"/>
  <c r="AJ85" i="1"/>
  <c r="AJ57" i="1"/>
  <c r="AJ51" i="1"/>
  <c r="AJ35" i="1"/>
  <c r="AJ33" i="1"/>
  <c r="W433" i="1"/>
  <c r="W419" i="1"/>
  <c r="W385" i="1"/>
  <c r="W363" i="1"/>
  <c r="W349" i="1"/>
  <c r="W313" i="1"/>
  <c r="W231" i="1"/>
  <c r="W141" i="1"/>
  <c r="W105" i="1"/>
  <c r="W87" i="1"/>
  <c r="AW465" i="1"/>
  <c r="AW407" i="1"/>
  <c r="AJ445" i="1"/>
  <c r="AJ301" i="1"/>
  <c r="AJ163" i="1"/>
  <c r="AJ143" i="1"/>
  <c r="AJ127" i="1"/>
  <c r="AJ122" i="1"/>
  <c r="W495" i="1"/>
  <c r="J495" i="3" s="1"/>
  <c r="W483" i="1"/>
  <c r="W481" i="1"/>
  <c r="W479" i="1"/>
  <c r="W477" i="1"/>
  <c r="W465" i="1"/>
  <c r="W445" i="1"/>
  <c r="W443" i="1"/>
  <c r="W327" i="1"/>
  <c r="W315" i="1"/>
  <c r="W301" i="1"/>
  <c r="W277" i="1"/>
  <c r="W241" i="1"/>
  <c r="W237" i="1"/>
  <c r="W147" i="1"/>
  <c r="W111" i="1"/>
  <c r="AW500" i="1"/>
  <c r="L500" i="3" s="1"/>
  <c r="AW488" i="1"/>
  <c r="AW481" i="1"/>
  <c r="AW476" i="1"/>
  <c r="AW27" i="1"/>
  <c r="AJ439" i="1"/>
  <c r="AJ429" i="1"/>
  <c r="AJ371" i="1"/>
  <c r="AJ369" i="1"/>
  <c r="AJ289" i="1"/>
  <c r="AJ213" i="1"/>
  <c r="AJ165" i="1"/>
  <c r="AJ133" i="1"/>
  <c r="AJ71" i="1"/>
  <c r="AJ69" i="1"/>
  <c r="W421" i="1"/>
  <c r="W383" i="1"/>
  <c r="W283" i="1"/>
  <c r="W273" i="1"/>
  <c r="W131" i="1"/>
  <c r="W13" i="1"/>
  <c r="W11" i="1"/>
  <c r="P501" i="3"/>
  <c r="O501" i="3"/>
  <c r="N501" i="3"/>
  <c r="M501" i="3"/>
  <c r="P500" i="3"/>
  <c r="O500" i="3"/>
  <c r="N500" i="3"/>
  <c r="M500" i="3"/>
  <c r="P499" i="3"/>
  <c r="O499" i="3"/>
  <c r="N499" i="3"/>
  <c r="M499" i="3"/>
  <c r="P498" i="3"/>
  <c r="O498" i="3"/>
  <c r="N498" i="3"/>
  <c r="M498" i="3"/>
  <c r="P497" i="3"/>
  <c r="O497" i="3"/>
  <c r="N497" i="3"/>
  <c r="M497" i="3"/>
  <c r="P496" i="3"/>
  <c r="O496" i="3"/>
  <c r="N496" i="3"/>
  <c r="M496" i="3"/>
  <c r="P495" i="3"/>
  <c r="O495" i="3"/>
  <c r="N495" i="3"/>
  <c r="M495" i="3"/>
  <c r="P494" i="3"/>
  <c r="O494" i="3"/>
  <c r="N494" i="3"/>
  <c r="M494" i="3"/>
  <c r="P493" i="3"/>
  <c r="O493" i="3"/>
  <c r="N493" i="3"/>
  <c r="M493" i="3"/>
  <c r="P492" i="3"/>
  <c r="O492" i="3"/>
  <c r="N492" i="3"/>
  <c r="M492" i="3"/>
  <c r="P491" i="3"/>
  <c r="O491" i="3"/>
  <c r="N491" i="3"/>
  <c r="M491" i="3"/>
  <c r="CW501" i="1"/>
  <c r="CJ501" i="1"/>
  <c r="BW501" i="1"/>
  <c r="BJ501" i="1"/>
  <c r="AJ501" i="1"/>
  <c r="K501" i="3" s="1"/>
  <c r="CW500" i="1"/>
  <c r="CJ500" i="1"/>
  <c r="BW500" i="1"/>
  <c r="BJ500" i="1"/>
  <c r="AW479" i="1"/>
  <c r="AW363" i="1"/>
  <c r="AW359" i="1"/>
  <c r="AW183" i="1"/>
  <c r="AJ489" i="1"/>
  <c r="AJ479" i="1"/>
  <c r="AJ455" i="1"/>
  <c r="AJ453" i="1"/>
  <c r="AJ437" i="1"/>
  <c r="AJ405" i="1"/>
  <c r="AJ383" i="1"/>
  <c r="AJ261" i="1"/>
  <c r="AJ237" i="1"/>
  <c r="AJ151" i="1"/>
  <c r="AJ139" i="1"/>
  <c r="AJ79" i="1"/>
  <c r="W449" i="1"/>
  <c r="W425" i="1"/>
  <c r="AW498" i="1"/>
  <c r="L498" i="3" s="1"/>
  <c r="AW483" i="1"/>
  <c r="AW474" i="1"/>
  <c r="AW315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17" i="1"/>
  <c r="AJ391" i="1"/>
  <c r="AJ359" i="1"/>
  <c r="AJ357" i="1"/>
  <c r="AJ347" i="1"/>
  <c r="AJ345" i="1"/>
  <c r="AJ309" i="1"/>
  <c r="AJ81" i="1"/>
  <c r="AJ19" i="1"/>
  <c r="AJ9" i="1"/>
  <c r="AW198" i="1"/>
  <c r="AW117" i="1"/>
  <c r="AJ441" i="1"/>
  <c r="AW499" i="1"/>
  <c r="L499" i="3" s="1"/>
  <c r="AW495" i="1"/>
  <c r="L495" i="3" s="1"/>
  <c r="AW486" i="1"/>
  <c r="W499" i="1"/>
  <c r="J499" i="3" s="1"/>
  <c r="W493" i="1"/>
  <c r="J493" i="3" s="1"/>
  <c r="AJ496" i="1"/>
  <c r="K496" i="3" s="1"/>
  <c r="AJ495" i="1"/>
  <c r="K495" i="3" s="1"/>
  <c r="AJ493" i="1"/>
  <c r="K493" i="3" s="1"/>
  <c r="AJ484" i="1"/>
  <c r="AJ477" i="1"/>
  <c r="AJ475" i="1"/>
  <c r="J3" i="1"/>
  <c r="K54" i="7"/>
  <c r="J54" i="7"/>
  <c r="K22" i="7"/>
  <c r="J22" i="7"/>
  <c r="J23" i="7" s="1"/>
  <c r="AW160" i="1" l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CJ498" i="1"/>
  <c r="BW498" i="1"/>
  <c r="BJ498" i="1"/>
  <c r="CW497" i="1"/>
  <c r="CJ497" i="1"/>
  <c r="BW497" i="1"/>
  <c r="BJ497" i="1"/>
  <c r="CW496" i="1"/>
  <c r="CJ496" i="1"/>
  <c r="BW496" i="1"/>
  <c r="BJ496" i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CJ495" i="1"/>
  <c r="BW495" i="1"/>
  <c r="BJ495" i="1"/>
  <c r="L476" i="3"/>
  <c r="K478" i="3"/>
  <c r="K476" i="3"/>
  <c r="L478" i="3"/>
  <c r="L474" i="3"/>
  <c r="J474" i="3"/>
  <c r="CW499" i="1"/>
  <c r="CJ499" i="1"/>
  <c r="BW499" i="1"/>
  <c r="BJ499" i="1"/>
  <c r="CW494" i="1"/>
  <c r="CJ494" i="1"/>
  <c r="BW494" i="1"/>
  <c r="BJ494" i="1"/>
  <c r="CW493" i="1"/>
  <c r="CJ493" i="1"/>
  <c r="BW493" i="1"/>
  <c r="BJ493" i="1"/>
  <c r="CW492" i="1"/>
  <c r="CJ492" i="1"/>
  <c r="BW492" i="1"/>
  <c r="BJ492" i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CJ491" i="1"/>
  <c r="BW491" i="1"/>
  <c r="BJ491" i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<sst xmlns="http://schemas.openxmlformats.org/spreadsheetml/2006/main" count="7458" uniqueCount="685">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</sst>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24.567966203707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25"/>
    </cacheField>
    <cacheField name="Jul" numFmtId="0">
      <sharedItems containsSemiMixedTypes="0" containsString="0" containsNumber="1" containsInteger="1" minValue="0" maxValue="84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24.567966435185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25"/>
    </cacheField>
    <cacheField name="Jul" numFmtId="0">
      <sharedItems containsSemiMixedTypes="0" containsString="0" containsNumber="1" containsInteger="1" minValue="0" maxValue="84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695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3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4"/>
    <m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0"/>
    <m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"/>
    <m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4"/>
    <m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26"/>
    <m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25"/>
    <n v="5"/>
    <m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7"/>
    <n v="0"/>
    <m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6"/>
    <m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4"/>
    <m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8"/>
    <n v="20"/>
    <m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29"/>
    <n v="0"/>
    <m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13"/>
    <m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1"/>
    <m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6"/>
    <m/>
    <m/>
    <m/>
    <m/>
    <m/>
  </r>
  <r>
    <s v="REQUENA"/>
    <s v="PUINAHUA"/>
    <x v="3"/>
    <s v="SALUD LORETO"/>
    <x v="6"/>
    <s v="BRETAÑA"/>
    <s v="P.S. I-1"/>
    <n v="148"/>
    <x v="221"/>
    <n v="0"/>
    <n v="60"/>
    <n v="14"/>
    <n v="18"/>
    <n v="46"/>
    <n v="34"/>
    <n v="2"/>
    <n v="0"/>
    <m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0"/>
    <m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0"/>
    <n v="15"/>
    <n v="0"/>
    <m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1"/>
    <m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2"/>
    <n v="23"/>
    <n v="24"/>
    <n v="27"/>
    <n v="10"/>
    <m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0"/>
    <m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6"/>
    <n v="0"/>
    <m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0"/>
    <m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78"/>
    <m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26"/>
    <m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5"/>
    <m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0"/>
    <n v="0"/>
    <m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0"/>
    <m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7"/>
    <m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32"/>
    <m/>
    <m/>
    <m/>
    <m/>
    <m/>
  </r>
  <r>
    <s v="LORETO"/>
    <s v="NAUTA"/>
    <x v="5"/>
    <s v="LORETO - NAUTA"/>
    <x v="4"/>
    <s v="MAYPUCO"/>
    <s v="P.S. I-2"/>
    <n v="32710"/>
    <x v="463"/>
    <n v="0"/>
    <n v="356"/>
    <n v="68"/>
    <n v="46"/>
    <n v="37"/>
    <n v="24"/>
    <n v="14"/>
    <n v="2"/>
    <m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1"/>
    <n v="0"/>
    <m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31"/>
    <n v="0"/>
    <m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4"/>
    <m/>
    <m/>
    <m/>
    <m/>
    <m/>
    <n v="688"/>
    <n v="0"/>
    <n v="0"/>
    <n v="25"/>
    <n v="4"/>
    <n v="1"/>
    <n v="22"/>
    <n v="10"/>
    <m/>
    <m/>
    <m/>
    <m/>
    <m/>
    <n v="62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  <n v="134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  <n v="6"/>
    <n v="0"/>
    <n v="0"/>
    <n v="0"/>
    <n v="2"/>
    <n v="0"/>
    <n v="0"/>
    <n v="0"/>
    <m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  <n v="213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  <n v="119"/>
    <n v="0"/>
    <n v="0"/>
    <n v="0"/>
    <n v="0"/>
    <n v="2"/>
    <n v="0"/>
    <n v="0"/>
    <m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  <n v="28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  <n v="43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  <n v="18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  <n v="81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  <n v="73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  <n v="19"/>
    <n v="0"/>
    <n v="0"/>
    <n v="0"/>
    <n v="0"/>
    <n v="2"/>
    <n v="0"/>
    <n v="0"/>
    <m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  <n v="72"/>
    <n v="0"/>
    <n v="0"/>
    <n v="0"/>
    <n v="0"/>
    <n v="4"/>
    <n v="0"/>
    <n v="0"/>
    <m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  <n v="25"/>
    <n v="0"/>
    <n v="0"/>
    <n v="0"/>
    <n v="2"/>
    <n v="1"/>
    <n v="0"/>
    <n v="1"/>
    <m/>
    <m/>
    <m/>
    <m/>
    <m/>
    <n v="4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"/>
    <m/>
    <m/>
    <m/>
    <m/>
    <m/>
    <n v="46"/>
    <n v="0"/>
    <n v="0"/>
    <n v="5"/>
    <n v="3"/>
    <n v="0"/>
    <n v="3"/>
    <n v="1"/>
    <m/>
    <m/>
    <m/>
    <m/>
    <m/>
    <n v="12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4"/>
    <m/>
    <m/>
    <m/>
    <m/>
    <m/>
    <n v="120"/>
    <n v="0"/>
    <n v="0"/>
    <n v="1"/>
    <n v="2"/>
    <n v="0"/>
    <n v="0"/>
    <n v="0"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26"/>
    <m/>
    <m/>
    <m/>
    <m/>
    <m/>
    <n v="172"/>
    <n v="0"/>
    <n v="0"/>
    <n v="0"/>
    <n v="4"/>
    <n v="5"/>
    <n v="7"/>
    <n v="0"/>
    <m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25"/>
    <n v="5"/>
    <m/>
    <m/>
    <m/>
    <m/>
    <m/>
    <n v="446"/>
    <n v="0"/>
    <n v="0"/>
    <n v="6"/>
    <n v="16"/>
    <n v="7"/>
    <n v="4"/>
    <n v="0"/>
    <m/>
    <m/>
    <m/>
    <m/>
    <m/>
    <n v="33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7"/>
    <n v="0"/>
    <m/>
    <m/>
    <m/>
    <m/>
    <m/>
    <n v="114"/>
    <n v="0"/>
    <n v="0"/>
    <n v="0"/>
    <n v="7"/>
    <n v="0"/>
    <n v="0"/>
    <n v="0"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6"/>
    <m/>
    <m/>
    <m/>
    <m/>
    <m/>
    <n v="9"/>
    <n v="0"/>
    <n v="0"/>
    <n v="1"/>
    <n v="0"/>
    <n v="0"/>
    <n v="3"/>
    <n v="2"/>
    <m/>
    <m/>
    <m/>
    <m/>
    <m/>
    <n v="6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  <n v="45"/>
    <n v="0"/>
    <n v="0"/>
    <n v="0"/>
    <n v="5"/>
    <n v="0"/>
    <n v="0"/>
    <n v="0"/>
    <m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  <n v="36"/>
    <n v="0"/>
    <n v="2"/>
    <n v="1"/>
    <n v="1"/>
    <n v="0"/>
    <n v="2"/>
    <n v="0"/>
    <m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  <n v="194"/>
    <n v="0"/>
    <n v="0"/>
    <n v="0"/>
    <n v="0"/>
    <n v="0"/>
    <n v="3"/>
    <n v="0"/>
    <m/>
    <m/>
    <m/>
    <m/>
    <m/>
    <n v="3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4"/>
    <m/>
    <m/>
    <m/>
    <m/>
    <m/>
    <n v="466"/>
    <n v="0"/>
    <n v="0"/>
    <n v="22"/>
    <n v="15"/>
    <n v="2"/>
    <n v="10"/>
    <n v="7"/>
    <m/>
    <m/>
    <m/>
    <m/>
    <m/>
    <n v="56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8"/>
    <n v="20"/>
    <m/>
    <m/>
    <m/>
    <m/>
    <m/>
    <n v="392"/>
    <n v="0"/>
    <n v="0"/>
    <n v="6"/>
    <n v="13"/>
    <n v="6"/>
    <n v="10"/>
    <n v="0"/>
    <m/>
    <m/>
    <m/>
    <m/>
    <m/>
    <n v="35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  <n v="369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  <n v="116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  <n v="145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  <n v="149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  <n v="54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  <n v="11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  <n v="5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  <n v="10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  <n v="71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  <n v="2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  <n v="129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  <n v="233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  <n v="348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  <n v="161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  <n v="7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  <n v="90"/>
    <n v="0"/>
    <n v="0"/>
    <n v="0"/>
    <n v="30"/>
    <n v="0"/>
    <n v="0"/>
    <n v="0"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  <n v="11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13"/>
    <m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  <n v="10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  <n v="2"/>
    <n v="0"/>
    <n v="0"/>
    <n v="0"/>
    <n v="0"/>
    <n v="0"/>
    <n v="0"/>
    <n v="7"/>
    <m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  <n v="0"/>
    <n v="0"/>
    <n v="0"/>
    <n v="0"/>
    <n v="0"/>
    <n v="0"/>
    <n v="4"/>
    <n v="0"/>
    <m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  <n v="5"/>
    <n v="0"/>
    <n v="0"/>
    <n v="0"/>
    <n v="0"/>
    <n v="0"/>
    <n v="0"/>
    <n v="5"/>
    <m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  <n v="1"/>
    <n v="0"/>
    <n v="0"/>
    <n v="0"/>
    <n v="0"/>
    <n v="0"/>
    <n v="6"/>
    <n v="0"/>
    <m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  <n v="121"/>
    <n v="0"/>
    <n v="0"/>
    <n v="12"/>
    <n v="0"/>
    <n v="4"/>
    <n v="0"/>
    <n v="0"/>
    <m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  <n v="95"/>
    <n v="0"/>
    <n v="0"/>
    <n v="8"/>
    <n v="0"/>
    <n v="7"/>
    <n v="0"/>
    <n v="0"/>
    <m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  <n v="4"/>
    <n v="0"/>
    <n v="0"/>
    <n v="0"/>
    <n v="12"/>
    <n v="0"/>
    <n v="33"/>
    <n v="0"/>
    <m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29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  <n v="0"/>
    <n v="0"/>
    <n v="0"/>
    <n v="0"/>
    <n v="4"/>
    <n v="0"/>
    <n v="19"/>
    <n v="0"/>
    <m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  <n v="2"/>
    <n v="0"/>
    <n v="0"/>
    <n v="0"/>
    <n v="11"/>
    <n v="0"/>
    <n v="3"/>
    <n v="0"/>
    <m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  <n v="134"/>
    <n v="0"/>
    <n v="0"/>
    <n v="0"/>
    <n v="7"/>
    <n v="0"/>
    <n v="7"/>
    <n v="0"/>
    <m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  <n v="0"/>
    <n v="0"/>
    <n v="0"/>
    <n v="0"/>
    <n v="0"/>
    <n v="0"/>
    <n v="6"/>
    <n v="0"/>
    <m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  <n v="22"/>
    <n v="0"/>
    <n v="0"/>
    <n v="9"/>
    <n v="0"/>
    <n v="0"/>
    <n v="0"/>
    <n v="0"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  <n v="22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  <n v="14"/>
    <n v="0"/>
    <n v="0"/>
    <n v="0"/>
    <n v="0"/>
    <n v="1"/>
    <n v="0"/>
    <n v="0"/>
    <m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  <n v="2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  <n v="9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  <n v="3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  <n v="1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  <n v="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13"/>
    <m/>
    <m/>
    <m/>
    <m/>
    <m/>
    <n v="695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1"/>
    <m/>
    <m/>
    <m/>
    <m/>
    <m/>
    <n v="154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6"/>
    <m/>
    <m/>
    <m/>
    <m/>
    <m/>
    <n v="251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4"/>
    <n v="18"/>
    <n v="46"/>
    <n v="34"/>
    <n v="2"/>
    <n v="0"/>
    <m/>
    <m/>
    <m/>
    <m/>
    <m/>
    <n v="17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0"/>
    <m/>
    <m/>
    <m/>
    <m/>
    <m/>
    <n v="7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0"/>
    <n v="15"/>
    <n v="0"/>
    <m/>
    <m/>
    <m/>
    <m/>
    <m/>
    <n v="15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1"/>
    <m/>
    <m/>
    <m/>
    <m/>
    <m/>
    <n v="102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  <n v="1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  <n v="11"/>
    <n v="0"/>
    <n v="2"/>
    <n v="0"/>
    <n v="1"/>
    <n v="0"/>
    <n v="0"/>
    <n v="0"/>
    <m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  <n v="5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2"/>
    <n v="23"/>
    <n v="24"/>
    <n v="27"/>
    <n v="10"/>
    <m/>
    <m/>
    <m/>
    <m/>
    <m/>
    <n v="33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  <n v="4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0"/>
    <m/>
    <m/>
    <m/>
    <m/>
    <m/>
    <n v="9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  <n v="105"/>
    <n v="0"/>
    <n v="0"/>
    <n v="0"/>
    <n v="17"/>
    <n v="0"/>
    <n v="5"/>
    <n v="8"/>
    <m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  <n v="4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6"/>
    <n v="0"/>
    <m/>
    <m/>
    <m/>
    <m/>
    <m/>
    <n v="3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  <n v="1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  <n v="4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  <n v="2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  <n v="9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0"/>
    <m/>
    <m/>
    <m/>
    <m/>
    <m/>
    <n v="12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78"/>
    <m/>
    <m/>
    <m/>
    <m/>
    <m/>
    <n v="421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26"/>
    <m/>
    <m/>
    <m/>
    <m/>
    <m/>
    <n v="159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5"/>
    <m/>
    <m/>
    <m/>
    <m/>
    <m/>
    <n v="149"/>
    <n v="0"/>
    <n v="0"/>
    <n v="0"/>
    <n v="6"/>
    <n v="0"/>
    <n v="0"/>
    <n v="0"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0"/>
    <n v="0"/>
    <m/>
    <m/>
    <m/>
    <m/>
    <m/>
    <n v="7"/>
    <n v="0"/>
    <n v="0"/>
    <n v="2"/>
    <n v="0"/>
    <n v="0"/>
    <n v="0"/>
    <n v="0"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  <n v="38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  <n v="83"/>
    <n v="0"/>
    <n v="0"/>
    <n v="0"/>
    <n v="3"/>
    <n v="0"/>
    <n v="0"/>
    <n v="0"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0"/>
    <m/>
    <m/>
    <m/>
    <m/>
    <m/>
    <n v="120"/>
    <n v="0"/>
    <n v="0"/>
    <n v="0"/>
    <n v="0"/>
    <n v="0"/>
    <n v="6"/>
    <n v="0"/>
    <m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  <n v="59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7"/>
    <m/>
    <m/>
    <m/>
    <m/>
    <m/>
    <n v="79"/>
    <n v="2"/>
    <n v="2"/>
    <n v="2"/>
    <n v="1"/>
    <n v="1"/>
    <n v="5"/>
    <n v="2"/>
    <m/>
    <m/>
    <m/>
    <m/>
    <m/>
    <n v="15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  <n v="18"/>
    <n v="4"/>
    <n v="2"/>
    <n v="6"/>
    <n v="1"/>
    <n v="4"/>
    <n v="4"/>
    <n v="2"/>
    <m/>
    <m/>
    <m/>
    <m/>
    <m/>
    <n v="23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  <n v="2"/>
    <n v="1"/>
    <n v="1"/>
    <n v="3"/>
    <n v="0"/>
    <n v="1"/>
    <n v="1"/>
    <n v="0"/>
    <m/>
    <m/>
    <m/>
    <m/>
    <m/>
    <n v="7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  <n v="2"/>
    <n v="1"/>
    <n v="1"/>
    <n v="0"/>
    <n v="0"/>
    <n v="0"/>
    <n v="0"/>
    <n v="0"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  <n v="37"/>
    <n v="1"/>
    <n v="9"/>
    <n v="3"/>
    <n v="3"/>
    <n v="2"/>
    <n v="2"/>
    <n v="0"/>
    <m/>
    <m/>
    <m/>
    <m/>
    <m/>
    <n v="20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  <n v="17"/>
    <n v="0"/>
    <n v="0"/>
    <n v="0"/>
    <n v="18"/>
    <n v="0"/>
    <n v="0"/>
    <n v="0"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  <n v="0"/>
    <n v="0"/>
    <n v="0"/>
    <n v="0"/>
    <n v="3"/>
    <n v="0"/>
    <n v="0"/>
    <n v="0"/>
    <m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  <n v="0"/>
    <n v="0"/>
    <n v="0"/>
    <n v="0"/>
    <n v="0"/>
    <n v="0"/>
    <n v="2"/>
    <n v="0"/>
    <m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  <n v="0"/>
    <n v="0"/>
    <n v="0"/>
    <n v="0"/>
    <n v="0"/>
    <n v="0"/>
    <n v="5"/>
    <n v="0"/>
    <m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  <n v="0"/>
    <n v="0"/>
    <n v="0"/>
    <n v="0"/>
    <n v="14"/>
    <n v="0"/>
    <n v="1"/>
    <n v="0"/>
    <m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  <n v="6"/>
    <n v="0"/>
    <n v="0"/>
    <n v="0"/>
    <n v="0"/>
    <n v="0"/>
    <n v="3"/>
    <n v="0"/>
    <m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  <n v="211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  <n v="52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  <n v="54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  <n v="214"/>
    <n v="0"/>
    <n v="0"/>
    <n v="17"/>
    <n v="0"/>
    <n v="9"/>
    <n v="0"/>
    <n v="0"/>
    <m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  <n v="458"/>
    <n v="0"/>
    <n v="0"/>
    <n v="20"/>
    <n v="0"/>
    <n v="13"/>
    <n v="0"/>
    <n v="0"/>
    <m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  <n v="405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  <n v="468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  <n v="68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  <n v="27"/>
    <n v="0"/>
    <n v="0"/>
    <n v="0"/>
    <n v="19"/>
    <n v="0"/>
    <n v="0"/>
    <n v="0"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  <n v="13"/>
    <n v="0"/>
    <n v="0"/>
    <n v="22"/>
    <n v="4"/>
    <n v="0"/>
    <n v="0"/>
    <n v="0"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  <n v="11"/>
    <n v="0"/>
    <n v="0"/>
    <n v="17"/>
    <n v="0"/>
    <n v="0"/>
    <n v="0"/>
    <n v="0"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  <n v="40"/>
    <n v="0"/>
    <n v="0"/>
    <n v="34"/>
    <n v="0"/>
    <n v="0"/>
    <n v="0"/>
    <n v="0"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  <n v="29"/>
    <n v="0"/>
    <n v="0"/>
    <n v="15"/>
    <n v="0"/>
    <n v="0"/>
    <n v="0"/>
    <n v="0"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  <n v="28"/>
    <n v="0"/>
    <n v="0"/>
    <n v="13"/>
    <n v="0"/>
    <n v="0"/>
    <n v="0"/>
    <n v="0"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  <n v="26"/>
    <n v="0"/>
    <n v="0"/>
    <n v="33"/>
    <n v="0"/>
    <n v="0"/>
    <n v="0"/>
    <n v="0"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  <n v="187"/>
    <n v="0"/>
    <n v="0"/>
    <n v="3"/>
    <n v="5"/>
    <n v="1"/>
    <n v="2"/>
    <n v="0"/>
    <m/>
    <m/>
    <m/>
    <m/>
    <m/>
    <n v="11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  <n v="4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32"/>
    <m/>
    <m/>
    <m/>
    <m/>
    <m/>
    <n v="24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68"/>
    <n v="46"/>
    <n v="37"/>
    <n v="24"/>
    <n v="14"/>
    <n v="2"/>
    <m/>
    <m/>
    <m/>
    <m/>
    <m/>
    <n v="547"/>
    <n v="0"/>
    <n v="6"/>
    <n v="3"/>
    <n v="2"/>
    <n v="0"/>
    <n v="5"/>
    <n v="0"/>
    <m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  <n v="29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  <n v="23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31"/>
    <n v="0"/>
    <m/>
    <m/>
    <m/>
    <m/>
    <m/>
    <n v="31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  <n v="21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22">
      <pivotArea outline="0" collapsedLevelsAreSubtotals="1" fieldPosition="0"/>
    </format>
    <format dxfId="21">
      <pivotArea dataOnly="0" labelOnly="1" outline="0" fieldPosition="0">
        <references count="1">
          <reference field="2" count="0"/>
        </references>
      </pivotArea>
    </format>
    <format dxfId="20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">
      <pivotArea field="2" type="button" dataOnly="0" labelOnly="1" outline="0" axis="axisPage" fieldPosition="0"/>
    </format>
    <format dxfId="24">
      <pivotArea dataOnly="0" labelOnly="1" fieldPosition="0">
        <references count="1">
          <reference field="2" count="0"/>
        </references>
      </pivotArea>
    </format>
    <format dxfId="2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Q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1371</v>
      </c>
      <c r="M3" s="9">
        <f t="shared" si="0"/>
        <v>3319</v>
      </c>
      <c r="N3" s="9">
        <f t="shared" si="0"/>
        <v>3085</v>
      </c>
      <c r="O3" s="9">
        <f t="shared" si="0"/>
        <v>2959</v>
      </c>
      <c r="P3" s="9">
        <f t="shared" si="0"/>
        <v>1726</v>
      </c>
      <c r="Q3" s="9">
        <f t="shared" si="0"/>
        <v>353</v>
      </c>
      <c r="R3" s="9">
        <f t="shared" si="0"/>
        <v>0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14413</v>
      </c>
      <c r="X3" s="9">
        <f t="shared" si="0"/>
        <v>9</v>
      </c>
      <c r="Y3" s="9">
        <f t="shared" si="0"/>
        <v>25</v>
      </c>
      <c r="Z3" s="9">
        <f t="shared" si="0"/>
        <v>289</v>
      </c>
      <c r="AA3" s="9">
        <f t="shared" si="0"/>
        <v>235</v>
      </c>
      <c r="AB3" s="9">
        <f t="shared" si="0"/>
        <v>73</v>
      </c>
      <c r="AC3" s="9">
        <f t="shared" si="0"/>
        <v>183</v>
      </c>
      <c r="AD3" s="9">
        <f t="shared" si="0"/>
        <v>58</v>
      </c>
      <c r="AE3" s="9">
        <f t="shared" si="0"/>
        <v>0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872</v>
      </c>
      <c r="AK3" s="19">
        <f t="shared" si="0"/>
        <v>1243</v>
      </c>
      <c r="AL3" s="9">
        <f t="shared" si="0"/>
        <v>1205</v>
      </c>
      <c r="AM3" s="9">
        <f t="shared" si="0"/>
        <v>2966</v>
      </c>
      <c r="AN3" s="9">
        <f t="shared" si="0"/>
        <v>2850</v>
      </c>
      <c r="AO3" s="9">
        <f t="shared" si="0"/>
        <v>2679</v>
      </c>
      <c r="AP3" s="9">
        <f t="shared" ref="AP3:BU3" si="1">SUBTOTAL(9,AP7:AP943)</f>
        <v>1474</v>
      </c>
      <c r="AQ3" s="9">
        <f t="shared" si="1"/>
        <v>312</v>
      </c>
      <c r="AR3" s="9">
        <f t="shared" si="1"/>
        <v>0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12729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/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/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/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112</v>
      </c>
      <c r="Q10" s="2">
        <v>84</v>
      </c>
      <c r="V10" s="16"/>
      <c r="W10" s="18">
        <f t="shared" si="3"/>
        <v>688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10</v>
      </c>
      <c r="AI10" s="16"/>
      <c r="AJ10" s="18">
        <f t="shared" si="4"/>
        <v>62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99</v>
      </c>
      <c r="AQ10" s="2">
        <v>73</v>
      </c>
      <c r="AV10" s="16"/>
      <c r="AW10" s="18">
        <f t="shared" si="5"/>
        <v>593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0</v>
      </c>
      <c r="V57" s="16"/>
      <c r="W57" s="18">
        <f t="shared" si="3"/>
        <v>14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0</v>
      </c>
      <c r="AV57" s="16"/>
      <c r="AW57" s="18">
        <f t="shared" si="5"/>
        <v>14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0</v>
      </c>
      <c r="V90" s="16"/>
      <c r="W90" s="18">
        <f t="shared" si="14"/>
        <v>25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1</v>
      </c>
      <c r="AI90" s="16"/>
      <c r="AJ90" s="18">
        <f t="shared" si="15"/>
        <v>4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0</v>
      </c>
      <c r="AV90" s="16"/>
      <c r="AW90" s="18">
        <f t="shared" si="16"/>
        <v>24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1</v>
      </c>
      <c r="V91" s="16"/>
      <c r="W91" s="18">
        <f t="shared" si="14"/>
        <v>46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I91" s="16"/>
      <c r="AJ91" s="18">
        <f t="shared" si="15"/>
        <v>12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1</v>
      </c>
      <c r="AV91" s="16"/>
      <c r="AW91" s="18">
        <f t="shared" si="16"/>
        <v>45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14</v>
      </c>
      <c r="V92" s="16"/>
      <c r="W92" s="18">
        <f t="shared" si="14"/>
        <v>120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I92" s="16"/>
      <c r="AJ92" s="18">
        <f t="shared" si="15"/>
        <v>3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13</v>
      </c>
      <c r="AV92" s="16"/>
      <c r="AW92" s="18">
        <f t="shared" si="16"/>
        <v>110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26</v>
      </c>
      <c r="V93" s="16"/>
      <c r="W93" s="18">
        <f t="shared" si="14"/>
        <v>172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15</v>
      </c>
      <c r="AV93" s="16"/>
      <c r="AW93" s="18">
        <f t="shared" si="16"/>
        <v>144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125</v>
      </c>
      <c r="Q94" s="2">
        <v>5</v>
      </c>
      <c r="V94" s="16"/>
      <c r="W94" s="18">
        <f t="shared" si="14"/>
        <v>446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0</v>
      </c>
      <c r="AI94" s="16"/>
      <c r="AJ94" s="18">
        <f t="shared" si="15"/>
        <v>33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105</v>
      </c>
      <c r="AQ94" s="2">
        <v>3</v>
      </c>
      <c r="AV94" s="16"/>
      <c r="AW94" s="18">
        <f t="shared" si="16"/>
        <v>399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47</v>
      </c>
      <c r="Q95" s="2">
        <v>0</v>
      </c>
      <c r="V95" s="16"/>
      <c r="W95" s="18">
        <f t="shared" si="14"/>
        <v>114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0</v>
      </c>
      <c r="AI95" s="16"/>
      <c r="AJ95" s="18">
        <f t="shared" si="15"/>
        <v>7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6</v>
      </c>
      <c r="V96" s="16"/>
      <c r="W96" s="18">
        <f t="shared" si="14"/>
        <v>9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2</v>
      </c>
      <c r="AI96" s="16"/>
      <c r="AJ96" s="18">
        <f t="shared" si="15"/>
        <v>6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6</v>
      </c>
      <c r="AV96" s="16"/>
      <c r="AW96" s="18">
        <f t="shared" si="16"/>
        <v>8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0</v>
      </c>
      <c r="AI99" s="16"/>
      <c r="AJ99" s="18">
        <f t="shared" si="15"/>
        <v>3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I100" s="16"/>
      <c r="AJ100" s="18">
        <f t="shared" si="15"/>
        <v>0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4</v>
      </c>
      <c r="V102" s="16"/>
      <c r="W102" s="18">
        <f t="shared" si="14"/>
        <v>466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7</v>
      </c>
      <c r="AI102" s="16"/>
      <c r="AJ102" s="18">
        <f t="shared" si="15"/>
        <v>56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4</v>
      </c>
      <c r="AV102" s="16"/>
      <c r="AW102" s="18">
        <f t="shared" si="16"/>
        <v>428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98</v>
      </c>
      <c r="Q103" s="2">
        <v>20</v>
      </c>
      <c r="V103" s="16"/>
      <c r="W103" s="18">
        <f t="shared" si="14"/>
        <v>392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0</v>
      </c>
      <c r="AI103" s="16"/>
      <c r="AJ103" s="18">
        <f t="shared" si="15"/>
        <v>35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15</v>
      </c>
      <c r="AV103" s="16"/>
      <c r="AW103" s="18">
        <f t="shared" si="16"/>
        <v>338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/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/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/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29</v>
      </c>
      <c r="Q197" s="2">
        <v>0</v>
      </c>
      <c r="V197" s="16"/>
      <c r="W197" s="18">
        <f t="shared" si="21"/>
        <v>29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27</v>
      </c>
      <c r="AQ197" s="2">
        <v>0</v>
      </c>
      <c r="AV197" s="16"/>
      <c r="AW197" s="18">
        <f t="shared" si="23"/>
        <v>27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/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/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/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/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/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/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/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/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/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/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/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/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/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/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/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/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/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/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/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/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/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/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/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13</v>
      </c>
      <c r="R290" s="2"/>
      <c r="S290" s="2"/>
      <c r="T290" s="2"/>
      <c r="U290" s="2"/>
      <c r="V290" s="16"/>
      <c r="W290" s="18">
        <f t="shared" si="39"/>
        <v>695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/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16</v>
      </c>
      <c r="AR290" s="2"/>
      <c r="AS290" s="2"/>
      <c r="AT290" s="2"/>
      <c r="AU290" s="2"/>
      <c r="AV290" s="16"/>
      <c r="AW290" s="18">
        <f t="shared" si="41"/>
        <v>609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9</v>
      </c>
      <c r="Q291" s="2">
        <v>1</v>
      </c>
      <c r="V291" s="16"/>
      <c r="W291" s="18">
        <f t="shared" si="39"/>
        <v>154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0</v>
      </c>
      <c r="AV291" s="16"/>
      <c r="AW291" s="18">
        <f t="shared" si="41"/>
        <v>127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12</v>
      </c>
      <c r="Q292" s="2">
        <v>6</v>
      </c>
      <c r="V292" s="16"/>
      <c r="W292" s="18">
        <f t="shared" si="39"/>
        <v>251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0</v>
      </c>
      <c r="AV292" s="16"/>
      <c r="AW292" s="18">
        <f t="shared" si="41"/>
        <v>192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14</v>
      </c>
      <c r="M293" s="2">
        <v>18</v>
      </c>
      <c r="N293" s="2">
        <v>46</v>
      </c>
      <c r="O293" s="2">
        <v>34</v>
      </c>
      <c r="P293" s="2">
        <v>2</v>
      </c>
      <c r="Q293" s="2">
        <v>0</v>
      </c>
      <c r="V293" s="16"/>
      <c r="W293" s="18">
        <f t="shared" si="39"/>
        <v>174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33</v>
      </c>
      <c r="AP293" s="2">
        <v>1</v>
      </c>
      <c r="AQ293" s="2">
        <v>0</v>
      </c>
      <c r="AV293" s="16"/>
      <c r="AW293" s="18">
        <f t="shared" si="41"/>
        <v>139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4</v>
      </c>
      <c r="Q294" s="2">
        <v>0</v>
      </c>
      <c r="V294" s="16"/>
      <c r="W294" s="18">
        <f t="shared" si="39"/>
        <v>73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0</v>
      </c>
      <c r="AV294" s="16"/>
      <c r="AW294" s="18">
        <f t="shared" si="41"/>
        <v>66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0</v>
      </c>
      <c r="V295" s="16"/>
      <c r="W295" s="18">
        <f t="shared" si="39"/>
        <v>57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0</v>
      </c>
      <c r="AV295" s="16"/>
      <c r="AW295" s="18">
        <f t="shared" si="41"/>
        <v>45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23</v>
      </c>
      <c r="M296" s="2">
        <v>17</v>
      </c>
      <c r="N296" s="2">
        <v>15</v>
      </c>
      <c r="O296" s="2">
        <v>20</v>
      </c>
      <c r="P296" s="2">
        <v>15</v>
      </c>
      <c r="Q296" s="2">
        <v>0</v>
      </c>
      <c r="V296" s="16"/>
      <c r="W296" s="18">
        <f t="shared" si="39"/>
        <v>151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I296" s="16"/>
      <c r="AJ296" s="18">
        <f t="shared" si="40"/>
        <v>0</v>
      </c>
      <c r="AK296" s="15">
        <v>39</v>
      </c>
      <c r="AL296" s="2">
        <v>21</v>
      </c>
      <c r="AM296" s="2">
        <v>16</v>
      </c>
      <c r="AN296" s="2">
        <v>14</v>
      </c>
      <c r="AO296" s="2">
        <v>21</v>
      </c>
      <c r="AP296" s="2">
        <v>15</v>
      </c>
      <c r="AQ296" s="2">
        <v>0</v>
      </c>
      <c r="AV296" s="16"/>
      <c r="AW296" s="18">
        <f t="shared" si="41"/>
        <v>126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1</v>
      </c>
      <c r="V297" s="16"/>
      <c r="W297" s="18">
        <f t="shared" si="39"/>
        <v>102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3</v>
      </c>
      <c r="AV297" s="16"/>
      <c r="AW297" s="18">
        <f t="shared" si="41"/>
        <v>84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/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/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/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/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/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/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0</v>
      </c>
      <c r="V322" s="16"/>
      <c r="W322" s="18">
        <f t="shared" si="39"/>
        <v>1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0</v>
      </c>
      <c r="AV322" s="16"/>
      <c r="AW322" s="18">
        <f t="shared" si="41"/>
        <v>1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V332" s="16"/>
      <c r="W332" s="18">
        <f t="shared" si="46"/>
        <v>0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V332" s="16"/>
      <c r="AW332" s="18">
        <f t="shared" si="48"/>
        <v>0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62</v>
      </c>
      <c r="N366" s="2">
        <v>23</v>
      </c>
      <c r="O366" s="2">
        <v>24</v>
      </c>
      <c r="P366" s="2">
        <v>27</v>
      </c>
      <c r="Q366" s="2">
        <v>10</v>
      </c>
      <c r="V366" s="16"/>
      <c r="W366" s="18">
        <f t="shared" si="46"/>
        <v>330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9</v>
      </c>
      <c r="AV366" s="16"/>
      <c r="AW366" s="18">
        <f t="shared" si="48"/>
        <v>253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14</v>
      </c>
      <c r="Q368" s="2">
        <v>0</v>
      </c>
      <c r="V368" s="16"/>
      <c r="W368" s="18">
        <f t="shared" si="46"/>
        <v>48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10</v>
      </c>
      <c r="AQ368" s="2">
        <v>0</v>
      </c>
      <c r="AV368" s="16"/>
      <c r="AW368" s="18">
        <f t="shared" si="48"/>
        <v>34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0</v>
      </c>
      <c r="V369" s="16"/>
      <c r="W369" s="18">
        <f t="shared" si="46"/>
        <v>94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0</v>
      </c>
      <c r="AV369" s="16"/>
      <c r="AW369" s="18">
        <f t="shared" si="48"/>
        <v>67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0</v>
      </c>
      <c r="V370" s="16"/>
      <c r="W370" s="18">
        <f t="shared" si="46"/>
        <v>105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0</v>
      </c>
      <c r="AV370" s="16"/>
      <c r="AW370" s="18">
        <f t="shared" si="48"/>
        <v>72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1</v>
      </c>
      <c r="V371" s="16"/>
      <c r="W371" s="18">
        <f t="shared" si="46"/>
        <v>43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6</v>
      </c>
      <c r="Q372" s="2">
        <v>0</v>
      </c>
      <c r="V372" s="16"/>
      <c r="W372" s="18">
        <f t="shared" si="46"/>
        <v>34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6</v>
      </c>
      <c r="AQ372" s="2">
        <v>0</v>
      </c>
      <c r="AV372" s="16"/>
      <c r="AW372" s="18">
        <f t="shared" si="48"/>
        <v>26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V374" s="16"/>
      <c r="W374" s="18">
        <f t="shared" si="46"/>
        <v>10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V374" s="16"/>
      <c r="AW374" s="18">
        <f t="shared" si="48"/>
        <v>6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0</v>
      </c>
      <c r="V378" s="16"/>
      <c r="W378" s="18">
        <f t="shared" si="46"/>
        <v>90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0</v>
      </c>
      <c r="AV378" s="16"/>
      <c r="AW378" s="18">
        <f t="shared" si="48"/>
        <v>62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0</v>
      </c>
      <c r="V382" s="16"/>
      <c r="W382" s="18">
        <f t="shared" si="46"/>
        <v>12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0</v>
      </c>
      <c r="AV382" s="16"/>
      <c r="AW382" s="18">
        <f t="shared" si="48"/>
        <v>10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78</v>
      </c>
      <c r="V389" s="16"/>
      <c r="W389" s="18">
        <f t="shared" si="46"/>
        <v>421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76</v>
      </c>
      <c r="AV389" s="16"/>
      <c r="AW389" s="18">
        <f t="shared" si="48"/>
        <v>399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26</v>
      </c>
      <c r="V391" s="16"/>
      <c r="W391" s="18">
        <f t="shared" ref="W391:W454" si="53">SUM(K391:V391)</f>
        <v>159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24</v>
      </c>
      <c r="AV391" s="16"/>
      <c r="AW391" s="18">
        <f t="shared" ref="AW391:AW454" si="55">SUM(AK391:AV391)</f>
        <v>143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5</v>
      </c>
      <c r="V392" s="16"/>
      <c r="W392" s="18">
        <f t="shared" si="53"/>
        <v>149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5</v>
      </c>
      <c r="AV392" s="16"/>
      <c r="AW392" s="18">
        <f t="shared" si="55"/>
        <v>145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0</v>
      </c>
      <c r="Q393" s="2">
        <v>0</v>
      </c>
      <c r="V393" s="16"/>
      <c r="W393" s="18">
        <f t="shared" si="53"/>
        <v>7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0</v>
      </c>
      <c r="AQ393" s="2">
        <v>0</v>
      </c>
      <c r="AV393" s="16"/>
      <c r="AW393" s="18">
        <f t="shared" si="55"/>
        <v>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2</v>
      </c>
      <c r="V395" s="16"/>
      <c r="W395" s="18">
        <f t="shared" si="53"/>
        <v>83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2</v>
      </c>
      <c r="AV395" s="16"/>
      <c r="AW395" s="18">
        <f t="shared" si="55"/>
        <v>78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0</v>
      </c>
      <c r="V398" s="16"/>
      <c r="W398" s="18">
        <f t="shared" si="53"/>
        <v>120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0</v>
      </c>
      <c r="AV398" s="16"/>
      <c r="AW398" s="18">
        <f t="shared" si="55"/>
        <v>109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7</v>
      </c>
      <c r="V400" s="16"/>
      <c r="W400" s="18">
        <f t="shared" si="53"/>
        <v>79</v>
      </c>
      <c r="X400" s="15">
        <v>2</v>
      </c>
      <c r="Y400" s="2">
        <v>2</v>
      </c>
      <c r="Z400" s="2">
        <v>2</v>
      </c>
      <c r="AA400" s="2">
        <v>1</v>
      </c>
      <c r="AB400" s="2">
        <v>1</v>
      </c>
      <c r="AC400" s="2">
        <v>5</v>
      </c>
      <c r="AD400" s="2">
        <v>2</v>
      </c>
      <c r="AI400" s="16"/>
      <c r="AJ400" s="18">
        <f t="shared" si="54"/>
        <v>15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7</v>
      </c>
      <c r="AV400" s="16"/>
      <c r="AW400" s="18">
        <f t="shared" si="55"/>
        <v>79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V401" s="16"/>
      <c r="W401" s="18">
        <f t="shared" si="53"/>
        <v>18</v>
      </c>
      <c r="X401" s="15">
        <v>4</v>
      </c>
      <c r="Y401" s="2">
        <v>2</v>
      </c>
      <c r="Z401" s="2">
        <v>6</v>
      </c>
      <c r="AA401" s="2">
        <v>1</v>
      </c>
      <c r="AB401" s="2">
        <v>4</v>
      </c>
      <c r="AC401" s="2">
        <v>4</v>
      </c>
      <c r="AD401" s="2">
        <v>2</v>
      </c>
      <c r="AI401" s="16"/>
      <c r="AJ401" s="18">
        <f t="shared" si="54"/>
        <v>23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V402" s="16"/>
      <c r="W402" s="18">
        <f t="shared" si="53"/>
        <v>2</v>
      </c>
      <c r="X402" s="15">
        <v>1</v>
      </c>
      <c r="Y402" s="2">
        <v>1</v>
      </c>
      <c r="Z402" s="2">
        <v>3</v>
      </c>
      <c r="AA402" s="2">
        <v>0</v>
      </c>
      <c r="AB402" s="2">
        <v>1</v>
      </c>
      <c r="AC402" s="2">
        <v>1</v>
      </c>
      <c r="AD402" s="2">
        <v>0</v>
      </c>
      <c r="AI402" s="16"/>
      <c r="AJ402" s="18">
        <f t="shared" si="54"/>
        <v>7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V402" s="16"/>
      <c r="AW402" s="18">
        <f t="shared" si="55"/>
        <v>2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1</v>
      </c>
      <c r="V404" s="16"/>
      <c r="W404" s="18">
        <f t="shared" si="53"/>
        <v>37</v>
      </c>
      <c r="X404" s="15">
        <v>1</v>
      </c>
      <c r="Y404" s="2">
        <v>9</v>
      </c>
      <c r="Z404" s="2">
        <v>3</v>
      </c>
      <c r="AA404" s="2">
        <v>3</v>
      </c>
      <c r="AB404" s="2">
        <v>2</v>
      </c>
      <c r="AC404" s="2">
        <v>2</v>
      </c>
      <c r="AD404" s="2">
        <v>0</v>
      </c>
      <c r="AI404" s="16"/>
      <c r="AJ404" s="18">
        <f t="shared" si="54"/>
        <v>20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V416" s="16"/>
      <c r="W416" s="18">
        <f t="shared" si="53"/>
        <v>0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V416" s="16"/>
      <c r="AW416" s="18">
        <f t="shared" si="55"/>
        <v>0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0</v>
      </c>
      <c r="V468" s="16"/>
      <c r="W468" s="18">
        <f t="shared" si="60"/>
        <v>187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0</v>
      </c>
      <c r="AI468" s="16"/>
      <c r="AJ468" s="18">
        <f t="shared" si="61"/>
        <v>11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0</v>
      </c>
      <c r="AV468" s="16"/>
      <c r="AW468" s="18">
        <f t="shared" si="62"/>
        <v>165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32</v>
      </c>
      <c r="V471" s="16"/>
      <c r="W471" s="18">
        <f t="shared" si="60"/>
        <v>241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31</v>
      </c>
      <c r="AV471" s="16"/>
      <c r="AW471" s="18">
        <f t="shared" si="62"/>
        <v>215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68</v>
      </c>
      <c r="M472" s="2">
        <v>46</v>
      </c>
      <c r="N472" s="2">
        <v>37</v>
      </c>
      <c r="O472" s="2">
        <v>24</v>
      </c>
      <c r="P472" s="2">
        <v>14</v>
      </c>
      <c r="Q472" s="2">
        <v>2</v>
      </c>
      <c r="V472" s="16"/>
      <c r="W472" s="18">
        <f t="shared" si="60"/>
        <v>547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I472" s="16"/>
      <c r="AJ472" s="18">
        <f t="shared" si="61"/>
        <v>16</v>
      </c>
      <c r="AK472" s="15">
        <v>322</v>
      </c>
      <c r="AL472" s="2">
        <v>69</v>
      </c>
      <c r="AM472" s="2">
        <v>43</v>
      </c>
      <c r="AN472" s="2">
        <v>37</v>
      </c>
      <c r="AO472" s="2">
        <v>24</v>
      </c>
      <c r="AP472" s="2">
        <v>9</v>
      </c>
      <c r="AQ472" s="2">
        <v>2</v>
      </c>
      <c r="AV472" s="16"/>
      <c r="AW472" s="18">
        <f t="shared" si="62"/>
        <v>506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0</v>
      </c>
      <c r="V480" s="16"/>
      <c r="W480" s="18">
        <f t="shared" si="60"/>
        <v>1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1</v>
      </c>
      <c r="AQ480" s="2">
        <v>0</v>
      </c>
      <c r="AV480" s="16"/>
      <c r="AW480" s="18">
        <f t="shared" si="62"/>
        <v>1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31</v>
      </c>
      <c r="Q491" s="2">
        <v>0</v>
      </c>
      <c r="V491" s="16"/>
      <c r="W491" s="18">
        <f t="shared" si="60"/>
        <v>31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31</v>
      </c>
      <c r="AQ491" s="2">
        <v>0</v>
      </c>
      <c r="AV491" s="16"/>
      <c r="AW491" s="18">
        <f t="shared" si="62"/>
        <v>31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499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9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14413</v>
      </c>
      <c r="K5" s="75">
        <f>SUBTOTAL(9,K7:K965)</f>
        <v>872</v>
      </c>
      <c r="L5" s="58">
        <f>SUBTOTAL(9,L7:L965)</f>
        <v>12729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688</v>
      </c>
      <c r="K10" s="36">
        <f>VLOOKUP(H10,'Metales Pesados 2026'!H10:AJ476,29,FALSE)</f>
        <v>62</v>
      </c>
      <c r="L10" s="60">
        <f>VLOOKUP(H10,'Metales Pesados 2026'!H10:AW476,42,FALSE)</f>
        <v>593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14</v>
      </c>
      <c r="K57" s="36">
        <f>VLOOKUP(H57,'Metales Pesados 2026'!H57:AJ531,29,FALSE)</f>
        <v>0</v>
      </c>
      <c r="L57" s="60">
        <f>VLOOKUP(H57,'Metales Pesados 2026'!H57:AW531,42,FALSE)</f>
        <v>14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25</v>
      </c>
      <c r="K90" s="36">
        <f>VLOOKUP(H90,'Metales Pesados 2026'!H90:AJ564,29,FALSE)</f>
        <v>4</v>
      </c>
      <c r="L90" s="60">
        <f>VLOOKUP(H90,'Metales Pesados 2026'!H90:AW564,42,FALSE)</f>
        <v>24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46</v>
      </c>
      <c r="K91" s="36">
        <f>VLOOKUP(H91,'Metales Pesados 2026'!H91:AJ565,29,FALSE)</f>
        <v>12</v>
      </c>
      <c r="L91" s="60">
        <f>VLOOKUP(H91,'Metales Pesados 2026'!H91:AW565,42,FALSE)</f>
        <v>45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120</v>
      </c>
      <c r="K92" s="36">
        <f>VLOOKUP(H92,'Metales Pesados 2026'!H92:AJ566,29,FALSE)</f>
        <v>3</v>
      </c>
      <c r="L92" s="60">
        <f>VLOOKUP(H92,'Metales Pesados 2026'!H92:AW566,42,FALSE)</f>
        <v>110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172</v>
      </c>
      <c r="K93" s="36">
        <f>VLOOKUP(H93,'Metales Pesados 2026'!H93:AJ567,29,FALSE)</f>
        <v>16</v>
      </c>
      <c r="L93" s="60">
        <f>VLOOKUP(H93,'Metales Pesados 2026'!H93:AW567,42,FALSE)</f>
        <v>144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446</v>
      </c>
      <c r="K94" s="36">
        <f>VLOOKUP(H94,'Metales Pesados 2026'!H94:AJ568,29,FALSE)</f>
        <v>33</v>
      </c>
      <c r="L94" s="60">
        <f>VLOOKUP(H94,'Metales Pesados 2026'!H94:AW568,42,FALSE)</f>
        <v>399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114</v>
      </c>
      <c r="K95" s="36">
        <f>VLOOKUP(H95,'Metales Pesados 2026'!H95:AJ569,29,FALSE)</f>
        <v>7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9</v>
      </c>
      <c r="K96" s="36">
        <f>VLOOKUP(H96,'Metales Pesados 2026'!H96:AJ570,29,FALSE)</f>
        <v>6</v>
      </c>
      <c r="L96" s="60">
        <f>VLOOKUP(H96,'Metales Pesados 2026'!H96:AW570,42,FALSE)</f>
        <v>8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3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0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466</v>
      </c>
      <c r="K102" s="36">
        <f>VLOOKUP(H102,'Metales Pesados 2026'!H102:AJ576,29,FALSE)</f>
        <v>56</v>
      </c>
      <c r="L102" s="60">
        <f>VLOOKUP(H102,'Metales Pesados 2026'!H102:AW576,42,FALSE)</f>
        <v>428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392</v>
      </c>
      <c r="K103" s="36">
        <f>VLOOKUP(H103,'Metales Pesados 2026'!H103:AJ577,29,FALSE)</f>
        <v>35</v>
      </c>
      <c r="L103" s="60">
        <f>VLOOKUP(H103,'Metales Pesados 2026'!H103:AW577,42,FALSE)</f>
        <v>338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29</v>
      </c>
      <c r="K197" s="36">
        <f>VLOOKUP(H197,'Metales Pesados 2026'!H197:AJ671,29,FALSE)</f>
        <v>0</v>
      </c>
      <c r="L197" s="60">
        <f>VLOOKUP(H197,'Metales Pesados 2026'!H197:AW671,42,FALSE)</f>
        <v>27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695</v>
      </c>
      <c r="K290" s="36">
        <f>VLOOKUP(H290,'Metales Pesados 2026'!H290:AJ766,29,FALSE)</f>
        <v>0</v>
      </c>
      <c r="L290" s="60">
        <f>VLOOKUP(H290,'Metales Pesados 2026'!H290:AW766,42,FALSE)</f>
        <v>609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154</v>
      </c>
      <c r="K291" s="36">
        <f>VLOOKUP(H291,'Metales Pesados 2026'!H291:AJ767,29,FALSE)</f>
        <v>0</v>
      </c>
      <c r="L291" s="60">
        <f>VLOOKUP(H291,'Metales Pesados 2026'!H291:AW767,42,FALSE)</f>
        <v>127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251</v>
      </c>
      <c r="K292" s="36">
        <f>VLOOKUP(H292,'Metales Pesados 2026'!H292:AJ768,29,FALSE)</f>
        <v>0</v>
      </c>
      <c r="L292" s="60">
        <f>VLOOKUP(H292,'Metales Pesados 2026'!H292:AW768,42,FALSE)</f>
        <v>192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174</v>
      </c>
      <c r="K293" s="36">
        <f>VLOOKUP(H293,'Metales Pesados 2026'!H293:AJ769,29,FALSE)</f>
        <v>0</v>
      </c>
      <c r="L293" s="60">
        <f>VLOOKUP(H293,'Metales Pesados 2026'!H293:AW769,42,FALSE)</f>
        <v>139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73</v>
      </c>
      <c r="K294" s="36">
        <f>VLOOKUP(H294,'Metales Pesados 2026'!H294:AJ770,29,FALSE)</f>
        <v>0</v>
      </c>
      <c r="L294" s="60">
        <f>VLOOKUP(H294,'Metales Pesados 2026'!H294:AW770,42,FALSE)</f>
        <v>66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57</v>
      </c>
      <c r="K295" s="36">
        <f>VLOOKUP(H295,'Metales Pesados 2026'!H295:AJ771,29,FALSE)</f>
        <v>0</v>
      </c>
      <c r="L295" s="60">
        <f>VLOOKUP(H295,'Metales Pesados 2026'!H295:AW771,42,FALSE)</f>
        <v>45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151</v>
      </c>
      <c r="K296" s="36">
        <f>VLOOKUP(H296,'Metales Pesados 2026'!H296:AJ772,29,FALSE)</f>
        <v>0</v>
      </c>
      <c r="L296" s="60">
        <f>VLOOKUP(H296,'Metales Pesados 2026'!H296:AW772,42,FALSE)</f>
        <v>126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102</v>
      </c>
      <c r="K297" s="36">
        <f>VLOOKUP(H297,'Metales Pesados 2026'!H297:AJ773,29,FALSE)</f>
        <v>0</v>
      </c>
      <c r="L297" s="60">
        <f>VLOOKUP(H297,'Metales Pesados 2026'!H297:AW773,42,FALSE)</f>
        <v>84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1</v>
      </c>
      <c r="K322" s="36">
        <f>VLOOKUP(H322,'Metales Pesados 2026'!H322:AJ798,29,FALSE)</f>
        <v>0</v>
      </c>
      <c r="L322" s="60">
        <f>VLOOKUP(H322,'Metales Pesados 2026'!H322:AW798,42,FALSE)</f>
        <v>1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0</v>
      </c>
      <c r="K332" s="36">
        <f>VLOOKUP(H332,'Metales Pesados 2026'!H332:AJ808,29,FALSE)</f>
        <v>0</v>
      </c>
      <c r="L332" s="60">
        <f>VLOOKUP(H332,'Metales Pesados 2026'!H332:AW808,42,FALSE)</f>
        <v>0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330</v>
      </c>
      <c r="K366" s="36">
        <f>VLOOKUP(H366,'Metales Pesados 2026'!H366:AJ842,29,FALSE)</f>
        <v>0</v>
      </c>
      <c r="L366" s="60">
        <f>VLOOKUP(H366,'Metales Pesados 2026'!H366:AW842,42,FALSE)</f>
        <v>253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48</v>
      </c>
      <c r="K368" s="36">
        <f>VLOOKUP(H368,'Metales Pesados 2026'!H368:AJ844,29,FALSE)</f>
        <v>0</v>
      </c>
      <c r="L368" s="60">
        <f>VLOOKUP(H368,'Metales Pesados 2026'!H368:AW844,42,FALSE)</f>
        <v>34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94</v>
      </c>
      <c r="K369" s="36">
        <f>VLOOKUP(H369,'Metales Pesados 2026'!H369:AJ845,29,FALSE)</f>
        <v>0</v>
      </c>
      <c r="L369" s="60">
        <f>VLOOKUP(H369,'Metales Pesados 2026'!H369:AW845,42,FALSE)</f>
        <v>67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105</v>
      </c>
      <c r="K370" s="36">
        <f>VLOOKUP(H370,'Metales Pesados 2026'!H370:AJ846,29,FALSE)</f>
        <v>30</v>
      </c>
      <c r="L370" s="60">
        <f>VLOOKUP(H370,'Metales Pesados 2026'!H370:AW846,42,FALSE)</f>
        <v>72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43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34</v>
      </c>
      <c r="K372" s="36">
        <f>VLOOKUP(H372,'Metales Pesados 2026'!H372:AJ848,29,FALSE)</f>
        <v>0</v>
      </c>
      <c r="L372" s="60">
        <f>VLOOKUP(H372,'Metales Pesados 2026'!H372:AW848,42,FALSE)</f>
        <v>26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10</v>
      </c>
      <c r="K374" s="36">
        <f>VLOOKUP(H374,'Metales Pesados 2026'!H374:AJ850,29,FALSE)</f>
        <v>0</v>
      </c>
      <c r="L374" s="60">
        <f>VLOOKUP(H374,'Metales Pesados 2026'!H374:AW850,42,FALSE)</f>
        <v>6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90</v>
      </c>
      <c r="K378" s="36">
        <f>VLOOKUP(H378,'Metales Pesados 2026'!H378:AJ854,29,FALSE)</f>
        <v>0</v>
      </c>
      <c r="L378" s="60">
        <f>VLOOKUP(H378,'Metales Pesados 2026'!H378:AW854,42,FALSE)</f>
        <v>62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12</v>
      </c>
      <c r="K382" s="36">
        <f>VLOOKUP(H382,'Metales Pesados 2026'!H382:AJ858,29,FALSE)</f>
        <v>0</v>
      </c>
      <c r="L382" s="60">
        <f>VLOOKUP(H382,'Metales Pesados 2026'!H382:AW858,42,FALSE)</f>
        <v>10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421</v>
      </c>
      <c r="K389" s="36">
        <f>VLOOKUP(H389,'Metales Pesados 2026'!H389:AJ865,29,FALSE)</f>
        <v>0</v>
      </c>
      <c r="L389" s="60">
        <f>VLOOKUP(H389,'Metales Pesados 2026'!H389:AW865,42,FALSE)</f>
        <v>399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159</v>
      </c>
      <c r="K391" s="36">
        <f>VLOOKUP(H391,'Metales Pesados 2026'!H391:AJ867,29,FALSE)</f>
        <v>0</v>
      </c>
      <c r="L391" s="60">
        <f>VLOOKUP(H391,'Metales Pesados 2026'!H391:AW867,42,FALSE)</f>
        <v>143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149</v>
      </c>
      <c r="K392" s="36">
        <f>VLOOKUP(H392,'Metales Pesados 2026'!H392:AJ868,29,FALSE)</f>
        <v>6</v>
      </c>
      <c r="L392" s="60">
        <f>VLOOKUP(H392,'Metales Pesados 2026'!H392:AW868,42,FALSE)</f>
        <v>145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</v>
      </c>
      <c r="K393" s="36">
        <f>VLOOKUP(H393,'Metales Pesados 2026'!H393:AJ869,29,FALSE)</f>
        <v>2</v>
      </c>
      <c r="L393" s="60">
        <f>VLOOKUP(H393,'Metales Pesados 2026'!H393:AW869,42,FALSE)</f>
        <v>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83</v>
      </c>
      <c r="K395" s="36">
        <f>VLOOKUP(H395,'Metales Pesados 2026'!H395:AJ871,29,FALSE)</f>
        <v>3</v>
      </c>
      <c r="L395" s="60">
        <f>VLOOKUP(H395,'Metales Pesados 2026'!H395:AW871,42,FALSE)</f>
        <v>78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120</v>
      </c>
      <c r="K398" s="36">
        <f>VLOOKUP(H398,'Metales Pesados 2026'!H398:AJ874,29,FALSE)</f>
        <v>6</v>
      </c>
      <c r="L398" s="60">
        <f>VLOOKUP(H398,'Metales Pesados 2026'!H398:AW874,42,FALSE)</f>
        <v>109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79</v>
      </c>
      <c r="K400" s="36">
        <f>VLOOKUP(H400,'Metales Pesados 2026'!H400:AJ876,29,FALSE)</f>
        <v>15</v>
      </c>
      <c r="L400" s="60">
        <f>VLOOKUP(H400,'Metales Pesados 2026'!H400:AW876,42,FALSE)</f>
        <v>79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23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2</v>
      </c>
      <c r="K402" s="36">
        <f>VLOOKUP(H402,'Metales Pesados 2026'!H402:AJ878,29,FALSE)</f>
        <v>7</v>
      </c>
      <c r="L402" s="60">
        <f>VLOOKUP(H402,'Metales Pesados 2026'!H402:AW878,42,FALSE)</f>
        <v>2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37</v>
      </c>
      <c r="K404" s="36">
        <f>VLOOKUP(H404,'Metales Pesados 2026'!H404:AJ880,29,FALSE)</f>
        <v>20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0</v>
      </c>
      <c r="K416" s="36">
        <f>VLOOKUP(H416,'Metales Pesados 2026'!H416:AJ892,29,FALSE)</f>
        <v>3</v>
      </c>
      <c r="L416" s="60">
        <f>VLOOKUP(H416,'Metales Pesados 2026'!H416:AW892,42,FALSE)</f>
        <v>0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187</v>
      </c>
      <c r="K468" s="36">
        <f>VLOOKUP(H468,'Metales Pesados 2026'!H468:AJ960,29,FALSE)</f>
        <v>11</v>
      </c>
      <c r="L468" s="60">
        <f>VLOOKUP(H468,'Metales Pesados 2026'!H468:AW960,42,FALSE)</f>
        <v>165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241</v>
      </c>
      <c r="K471" s="36">
        <f>VLOOKUP(H471,'Metales Pesados 2026'!H471:AJ963,29,FALSE)</f>
        <v>0</v>
      </c>
      <c r="L471" s="60">
        <f>VLOOKUP(H471,'Metales Pesados 2026'!H471:AW963,42,FALSE)</f>
        <v>215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547</v>
      </c>
      <c r="K472" s="36">
        <f>VLOOKUP(H472,'Metales Pesados 2026'!H472:AJ964,29,FALSE)</f>
        <v>16</v>
      </c>
      <c r="L472" s="60">
        <f>VLOOKUP(H472,'Metales Pesados 2026'!H472:AW964,42,FALSE)</f>
        <v>506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1</v>
      </c>
      <c r="K480" s="36">
        <f>VLOOKUP(H480,'Metales Pesados 2026'!H480:AJ972,29,FALSE)</f>
        <v>0</v>
      </c>
      <c r="L480" s="60">
        <f>VLOOKUP(H480,'Metales Pesados 2026'!H480:AW972,42,FALSE)</f>
        <v>1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31</v>
      </c>
      <c r="K491" s="36">
        <f>VLOOKUP(H491,'Metales Pesados 2026'!H491:AJ983,29,FALSE)</f>
        <v>0</v>
      </c>
      <c r="L491" s="60">
        <f>VLOOKUP(H491,'Metales Pesados 2026'!H491:AW983,42,FALSE)</f>
        <v>31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8" priority="18"/>
  </conditionalFormatting>
  <conditionalFormatting sqref="H500">
    <cfRule type="duplicateValues" dxfId="17" priority="4"/>
    <cfRule type="duplicateValues" dxfId="16" priority="5"/>
    <cfRule type="duplicateValues" dxfId="15" priority="6"/>
  </conditionalFormatting>
  <conditionalFormatting sqref="H501">
    <cfRule type="duplicateValues" dxfId="14" priority="1"/>
    <cfRule type="duplicateValues" dxfId="13" priority="2"/>
    <cfRule type="duplicateValues" dxfId="12" priority="3"/>
  </conditionalFormatting>
  <conditionalFormatting sqref="H502:H1048576 H5:H6">
    <cfRule type="duplicateValues" dxfId="11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2847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4978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181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21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835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473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9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1093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42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1131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63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163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12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1136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6290</v>
      </c>
      <c r="D13" s="99">
        <f>SUM(D5:D12)</f>
        <v>323</v>
      </c>
      <c r="G13" s="100" t="s">
        <v>620</v>
      </c>
      <c r="H13" s="99">
        <f>SUM(H5:H12)</f>
        <v>7770</v>
      </c>
      <c r="I13" s="99">
        <f>SUM(I5:I12)</f>
        <v>491</v>
      </c>
      <c r="L13" s="100" t="s">
        <v>620</v>
      </c>
      <c r="M13" s="99">
        <f>SUM(M5:M12)</f>
        <v>353</v>
      </c>
      <c r="N13" s="99">
        <f>SUM(N5:N12)</f>
        <v>58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2847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2919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835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873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1093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42</v>
      </c>
      <c r="H11" s="113">
        <f t="shared" si="1"/>
        <v>0</v>
      </c>
      <c r="I11" s="129">
        <f t="shared" si="3"/>
        <v>0</v>
      </c>
      <c r="J11" s="129">
        <f t="shared" si="4"/>
        <v>1135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6290</v>
      </c>
      <c r="E13" s="119">
        <f t="shared" si="5"/>
        <v>0</v>
      </c>
      <c r="F13" s="120"/>
      <c r="G13" s="120">
        <f>SUM(G5:G12)</f>
        <v>323</v>
      </c>
      <c r="H13" s="121">
        <f t="shared" si="1"/>
        <v>0</v>
      </c>
      <c r="I13" s="133">
        <f t="shared" si="3"/>
        <v>0</v>
      </c>
      <c r="J13" s="133">
        <f t="shared" si="4"/>
        <v>6613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17">
        <v>0</v>
      </c>
      <c r="Q5" s="217">
        <v>0</v>
      </c>
      <c r="R5" s="217">
        <v>0</v>
      </c>
      <c r="S5" s="217">
        <v>2</v>
      </c>
      <c r="T5" s="217">
        <v>0</v>
      </c>
      <c r="U5" s="217">
        <v>0</v>
      </c>
      <c r="V5" s="217">
        <v>0</v>
      </c>
      <c r="W5" s="217">
        <v>0</v>
      </c>
      <c r="X5" s="217">
        <v>0</v>
      </c>
      <c r="Y5" s="217">
        <v>0</v>
      </c>
      <c r="Z5" s="217">
        <v>0</v>
      </c>
      <c r="AA5" s="217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715</v>
      </c>
      <c r="H6" s="216">
        <v>160</v>
      </c>
      <c r="I6" s="216"/>
      <c r="J6" s="216"/>
      <c r="K6" s="216"/>
      <c r="L6" s="216"/>
      <c r="M6" s="216"/>
      <c r="O6" s="139" t="s">
        <v>19</v>
      </c>
      <c r="P6" s="217">
        <v>0</v>
      </c>
      <c r="Q6" s="217">
        <v>2</v>
      </c>
      <c r="R6" s="217">
        <v>70</v>
      </c>
      <c r="S6" s="217">
        <v>77</v>
      </c>
      <c r="T6" s="217">
        <v>31</v>
      </c>
      <c r="U6" s="217">
        <v>66</v>
      </c>
      <c r="V6" s="217">
        <v>21</v>
      </c>
      <c r="W6" s="217"/>
      <c r="X6" s="217"/>
      <c r="Y6" s="217"/>
      <c r="Z6" s="217"/>
      <c r="AA6" s="217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/>
      <c r="J7" s="216"/>
      <c r="K7" s="216"/>
      <c r="L7" s="216"/>
      <c r="M7" s="216"/>
      <c r="O7" s="139" t="s">
        <v>173</v>
      </c>
      <c r="P7" s="217">
        <v>0</v>
      </c>
      <c r="Q7" s="217">
        <v>0</v>
      </c>
      <c r="R7" s="217">
        <v>0</v>
      </c>
      <c r="S7" s="217">
        <v>30</v>
      </c>
      <c r="T7" s="217">
        <v>0</v>
      </c>
      <c r="U7" s="217">
        <v>0</v>
      </c>
      <c r="V7" s="217">
        <v>0</v>
      </c>
      <c r="W7" s="217"/>
      <c r="X7" s="217"/>
      <c r="Y7" s="217"/>
      <c r="Z7" s="217"/>
      <c r="AA7" s="217"/>
    </row>
    <row r="8" spans="1:27" x14ac:dyDescent="0.3">
      <c r="A8" s="139" t="s">
        <v>168</v>
      </c>
      <c r="B8" s="216">
        <v>717</v>
      </c>
      <c r="C8" s="216">
        <v>249</v>
      </c>
      <c r="D8" s="216">
        <v>232</v>
      </c>
      <c r="E8" s="216">
        <v>201</v>
      </c>
      <c r="F8" s="216">
        <v>132</v>
      </c>
      <c r="G8" s="216">
        <v>135</v>
      </c>
      <c r="H8" s="216">
        <v>21</v>
      </c>
      <c r="I8" s="216"/>
      <c r="J8" s="216"/>
      <c r="K8" s="216"/>
      <c r="L8" s="216"/>
      <c r="M8" s="216"/>
      <c r="O8" s="139" t="s">
        <v>168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  <c r="V8" s="217">
        <v>0</v>
      </c>
      <c r="W8" s="217"/>
      <c r="X8" s="217"/>
      <c r="Y8" s="217"/>
      <c r="Z8" s="217"/>
      <c r="AA8" s="217"/>
    </row>
    <row r="9" spans="1:27" x14ac:dyDescent="0.3">
      <c r="A9" s="26" t="s">
        <v>628</v>
      </c>
      <c r="B9" s="216">
        <v>849</v>
      </c>
      <c r="C9" s="216">
        <v>347</v>
      </c>
      <c r="D9" s="216">
        <v>1651</v>
      </c>
      <c r="E9" s="216">
        <v>2259</v>
      </c>
      <c r="F9" s="216">
        <v>1606</v>
      </c>
      <c r="G9" s="216">
        <v>1113</v>
      </c>
      <c r="H9" s="216">
        <v>181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17">
        <v>0</v>
      </c>
      <c r="Q9" s="217">
        <v>2</v>
      </c>
      <c r="R9" s="217">
        <v>70</v>
      </c>
      <c r="S9" s="217">
        <v>109</v>
      </c>
      <c r="T9" s="217">
        <v>31</v>
      </c>
      <c r="U9" s="217">
        <v>66</v>
      </c>
      <c r="V9" s="217">
        <v>21</v>
      </c>
      <c r="W9" s="217">
        <v>0</v>
      </c>
      <c r="X9" s="217">
        <v>0</v>
      </c>
      <c r="Y9" s="217">
        <v>0</v>
      </c>
      <c r="Z9" s="217">
        <v>0</v>
      </c>
      <c r="AA9" s="217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07" t="s">
        <v>559</v>
      </c>
      <c r="C2" s="207" t="s">
        <v>650</v>
      </c>
      <c r="D2" s="207" t="s">
        <v>651</v>
      </c>
      <c r="E2" s="207" t="s">
        <v>652</v>
      </c>
      <c r="F2" s="207" t="s">
        <v>681</v>
      </c>
      <c r="G2" s="207" t="s">
        <v>606</v>
      </c>
      <c r="H2" s="207" t="s">
        <v>615</v>
      </c>
      <c r="I2" s="207" t="s">
        <v>653</v>
      </c>
      <c r="J2" s="205" t="s">
        <v>654</v>
      </c>
      <c r="K2" s="206"/>
    </row>
    <row r="3" spans="2:11" ht="30.6" customHeight="1" thickBot="1" x14ac:dyDescent="0.35">
      <c r="B3" s="208"/>
      <c r="C3" s="208"/>
      <c r="D3" s="208"/>
      <c r="E3" s="208"/>
      <c r="F3" s="208"/>
      <c r="G3" s="208"/>
      <c r="H3" s="208"/>
      <c r="I3" s="208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9">
        <f>J22+K22</f>
        <v>8744.5999999999985</v>
      </c>
      <c r="K23" s="209"/>
    </row>
    <row r="24" spans="2:11" x14ac:dyDescent="0.3">
      <c r="K24" s="163"/>
    </row>
    <row r="29" spans="2:11" x14ac:dyDescent="0.3">
      <c r="B29" s="210" t="s">
        <v>559</v>
      </c>
      <c r="C29" s="212" t="s">
        <v>650</v>
      </c>
      <c r="D29" s="212" t="s">
        <v>651</v>
      </c>
      <c r="E29" s="212" t="s">
        <v>652</v>
      </c>
      <c r="F29" s="151"/>
      <c r="G29" s="151"/>
      <c r="H29" s="151"/>
      <c r="I29" s="212" t="s">
        <v>653</v>
      </c>
      <c r="J29" s="214" t="s">
        <v>654</v>
      </c>
      <c r="K29" s="215"/>
    </row>
    <row r="30" spans="2:11" ht="28.8" x14ac:dyDescent="0.3">
      <c r="B30" s="211"/>
      <c r="C30" s="213"/>
      <c r="D30" s="213"/>
      <c r="E30" s="213"/>
      <c r="F30" s="152"/>
      <c r="G30" s="152"/>
      <c r="H30" s="152"/>
      <c r="I30" s="213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3:K23"/>
    <mergeCell ref="B29:B30"/>
    <mergeCell ref="C29:C30"/>
    <mergeCell ref="D29:D30"/>
    <mergeCell ref="E29:E30"/>
    <mergeCell ref="I29:I30"/>
    <mergeCell ref="J29:K29"/>
    <mergeCell ref="J2:K2"/>
    <mergeCell ref="F2:F3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1203</v>
      </c>
      <c r="D2" s="21">
        <f t="shared" si="0"/>
        <v>3059</v>
      </c>
      <c r="E2" s="21">
        <f t="shared" si="0"/>
        <v>2976</v>
      </c>
      <c r="F2" s="21">
        <f t="shared" si="0"/>
        <v>2774</v>
      </c>
      <c r="G2" s="21">
        <f t="shared" si="0"/>
        <v>1621</v>
      </c>
      <c r="H2" s="21">
        <f t="shared" si="0"/>
        <v>315</v>
      </c>
      <c r="I2" s="21">
        <f t="shared" si="0"/>
        <v>0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355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261</v>
      </c>
      <c r="G4" s="28">
        <f>SUMIFS('Metales Pesados 2026'!P$7:P$468,'Metales Pesados 2026'!$E$7:$E$468,Grafico!$A4)</f>
        <v>333</v>
      </c>
      <c r="H4" s="28">
        <f>SUMIFS('Metales Pesados 2026'!Q$7:Q$468,'Metales Pesados 2026'!$E$7:$E$468,Grafico!$A4)</f>
        <v>131</v>
      </c>
      <c r="I4" s="28">
        <f>SUMIFS('Metales Pesados 2026'!R$7:R$468,'Metales Pesados 2026'!$E$7:$E$468,Grafico!$A4)</f>
        <v>0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6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169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715</v>
      </c>
      <c r="H9" s="26">
        <f>SUMIFS('Metales Pesados 2026'!Q$7:Q$468,'Metales Pesados 2026'!$E$7:$E$468,Grafico!$A9)</f>
        <v>160</v>
      </c>
      <c r="I9" s="26">
        <f>SUMIFS('Metales Pesados 2026'!R$7:R$468,'Metales Pesados 2026'!$E$7:$E$468,Grafico!$A9)</f>
        <v>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249</v>
      </c>
      <c r="D14" s="26">
        <f>SUMIFS('Metales Pesados 2026'!M$7:M$468,'Metales Pesados 2026'!$E$7:$E$468,Grafico!$A14)</f>
        <v>232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132</v>
      </c>
      <c r="G14" s="26">
        <f>SUMIFS('Metales Pesados 2026'!P$7:P$468,'Metales Pesados 2026'!$E$7:$E$468,Grafico!$A14)</f>
        <v>135</v>
      </c>
      <c r="H14" s="26">
        <f>SUMIFS('Metales Pesados 2026'!Q$7:Q$468,'Metales Pesados 2026'!$E$7:$E$468,Grafico!$A14)</f>
        <v>21</v>
      </c>
      <c r="I14" s="26">
        <f>SUMIFS('Metales Pesados 2026'!R$7:R$468,'Metales Pesados 2026'!$E$7:$E$468,Grafico!$A14)</f>
        <v>0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2026-07-21T18:37:59Z</dcterms:modified>
</cp:coreProperties>
</file>